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5900" yWindow="500" windowWidth="34840" windowHeight="27940"/>
  </bookViews>
  <sheets>
    <sheet name="01_A4縦_類似物件１棟バージョン" sheetId="1" r:id="rId1"/>
    <sheet name="02_A3横_類似物件４棟バージョン" sheetId="2" r:id="rId2"/>
    <sheet name="コンペア式査定表（サンプル）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OA２">#REF!</definedName>
    <definedName name="__OA4">#REF!</definedName>
    <definedName name="__OA5">#REF!</definedName>
    <definedName name="__OA6">#REF!</definedName>
    <definedName name="_xlnm._FilterDatabase" localSheetId="1" hidden="1">'02_A3横_類似物件４棟バージョン'!$A$1:$R$76</definedName>
    <definedName name="_Key1" hidden="1">#REF!</definedName>
    <definedName name="_key2" localSheetId="2" hidden="1">#REF!</definedName>
    <definedName name="_key2" hidden="1">#REF!</definedName>
    <definedName name="_OA２" localSheetId="2">#REF!</definedName>
    <definedName name="_OA3" localSheetId="2" hidden="1">#REF!</definedName>
    <definedName name="_OA3" hidden="1">#REF!</definedName>
    <definedName name="_OA4" localSheetId="2">#REF!</definedName>
    <definedName name="_OA5" localSheetId="2">#REF!</definedName>
    <definedName name="_OA6" localSheetId="2">#REF!</definedName>
    <definedName name="_Order1" hidden="1">1</definedName>
    <definedName name="\C" localSheetId="2">#REF!</definedName>
    <definedName name="\C">#REF!</definedName>
    <definedName name="\E">#REF!</definedName>
    <definedName name="☆上記３１期の累計実績は_前期との" localSheetId="2">#REF!</definedName>
    <definedName name="☆上記３１期の累計実績は_前期との">#REF!</definedName>
    <definedName name="a" localSheetId="2">#REF!</definedName>
    <definedName name="a">#REF!</definedName>
    <definedName name="A1.R60_">#N/A</definedName>
    <definedName name="aaa" localSheetId="2">#REF!</definedName>
    <definedName name="aaa">#REF!</definedName>
    <definedName name="ASA">'[1]4-2)販管累計実績前年対'!#REF!</definedName>
    <definedName name="ｂ" localSheetId="2">#REF!</definedName>
    <definedName name="ｂ">#REF!</definedName>
    <definedName name="ｂｂ" localSheetId="2">#REF!</definedName>
    <definedName name="ｂｂ">#REF!</definedName>
    <definedName name="bbb">#REF!</definedName>
    <definedName name="CC">#REF!</definedName>
    <definedName name="_xlnm.Criteria" localSheetId="2">#REF!</definedName>
    <definedName name="_xlnm.Criteria">#REF!</definedName>
    <definedName name="ｄｄｄ">[2]!S_Yoshida</definedName>
    <definedName name="ｄｄｄｄｄ">[3]!SA_Akuta</definedName>
    <definedName name="ｄｓ" localSheetId="2">'[4]970109工務全体'!#REF!</definedName>
    <definedName name="ｄｓ">'[4]970109工務全体'!#REF!</definedName>
    <definedName name="_xlnm.Extract">[5]商品価格!#REF!</definedName>
    <definedName name="ｆｄ">#REF!</definedName>
    <definedName name="g">#REF!</definedName>
    <definedName name="KE" hidden="1">'[6]5-1-2西支援　数値実績'!#REF!</definedName>
    <definedName name="M_Adachi">[7]!M_Adachi</definedName>
    <definedName name="M_Saito">[7]!M_Saito</definedName>
    <definedName name="N_Miyamoto">[8]!N_Miyamoto</definedName>
    <definedName name="N_Yoshimori">[8]!N_Yoshimori</definedName>
    <definedName name="O_Hirata">[9]!O_Hirata</definedName>
    <definedName name="O_Ishikawa">[9]!O_Ishikawa</definedName>
    <definedName name="O_Ninomiya">[9]!O_Ninomiya</definedName>
    <definedName name="O_Uehara">[9]!O_Uehara</definedName>
    <definedName name="OA" localSheetId="2">#REF!</definedName>
    <definedName name="OA">#REF!</definedName>
    <definedName name="_xlnm.Print_Area" localSheetId="0">'01_A4縦_類似物件１棟バージョン'!$A$1:$F$63</definedName>
    <definedName name="_xlnm.Print_Area" localSheetId="1">'02_A3横_類似物件４棟バージョン'!$A$1:$R$66</definedName>
    <definedName name="_xlnm.Print_Area" localSheetId="2">'コンペア式査定表（サンプル）'!$A$1:$F$62</definedName>
    <definedName name="Print_Area_MI">#REF!</definedName>
    <definedName name="qqq">'[10]4-2)販管累計実績前年対'!#REF!</definedName>
    <definedName name="RAWデータ抽出用" localSheetId="2">#REF!</definedName>
    <definedName name="RAWデータ抽出用">#REF!</definedName>
    <definedName name="ｓ" localSheetId="2">#REF!</definedName>
    <definedName name="ｓ">#REF!</definedName>
    <definedName name="S_Doi">[11]!S_Doi</definedName>
    <definedName name="S_Takeuchi">[11]!S_Takeuchi</definedName>
    <definedName name="S_Yoshida">[11]!S_Yoshida</definedName>
    <definedName name="SA_Akuta">[12]!SA_Akuta</definedName>
    <definedName name="SS">#REF!</definedName>
    <definedName name="TF03_統合Ｔ" localSheetId="2">#REF!</definedName>
    <definedName name="TF03_統合Ｔ">#REF!</definedName>
    <definedName name="W_Hirose">[13]!W_Hirose</definedName>
    <definedName name="W_Sano">[13]!W_Sano</definedName>
    <definedName name="あああ">'[14]970109工務全体'!#REF!</definedName>
    <definedName name="ああああ">#REF!</definedName>
    <definedName name="あいう">'[15]970109工務全体'!#REF!</definedName>
    <definedName name="あいうえ">'[16]970109工務全体'!#REF!</definedName>
    <definedName name="あだが">[2]!S_Doi</definedName>
    <definedName name="いい" localSheetId="2">'[17]970109工務全体'!#REF!</definedName>
    <definedName name="いい">'[17]970109工務全体'!#REF!</definedName>
    <definedName name="があｓが">[2]!S_Takeuchi</definedName>
    <definedName name="岡山">[18]!O_Uehara</definedName>
    <definedName name="垣本">[19]!N_Yoshimori</definedName>
    <definedName name="小野" localSheetId="2" hidden="1">[20]酒井!#REF!</definedName>
    <definedName name="小野" hidden="1">[20]酒井!#REF!</definedName>
    <definedName name="送付状" localSheetId="2">'[14]970109工務全体'!#REF!</definedName>
    <definedName name="送付状">'[14]970109工務全体'!#REF!</definedName>
    <definedName name="大工工程で４日遅れ_４人工足りない" localSheetId="2">'[15]970109工務全体'!#REF!</definedName>
    <definedName name="大工工程で４日遅れ_４人工足りない">'[15]970109工務全体'!#REF!</definedName>
    <definedName name="智史">[18]!O_Ninomiya</definedName>
    <definedName name="変更" localSheetId="2">'[16]970109工務全体'!#REF!</definedName>
    <definedName name="変更">'[16]970109工務全体'!#REF!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6" i="3" l="1"/>
  <c r="C51" i="3"/>
  <c r="C57" i="3"/>
  <c r="C62" i="3"/>
  <c r="N76" i="2"/>
  <c r="N53" i="2"/>
  <c r="K76" i="2"/>
  <c r="K53" i="2"/>
  <c r="H76" i="2"/>
  <c r="H53" i="2"/>
  <c r="E76" i="2"/>
  <c r="N59" i="2"/>
  <c r="N69" i="2"/>
  <c r="K59" i="2"/>
  <c r="K69" i="2"/>
  <c r="H59" i="2"/>
  <c r="H69" i="2"/>
  <c r="E59" i="2"/>
  <c r="E69" i="2"/>
  <c r="P69" i="2"/>
  <c r="P62" i="2"/>
  <c r="Q65" i="2"/>
  <c r="E53" i="2"/>
  <c r="C63" i="1"/>
  <c r="P59" i="2"/>
  <c r="C54" i="2"/>
  <c r="C59" i="2"/>
  <c r="A54" i="2"/>
  <c r="A59" i="2"/>
</calcChain>
</file>

<file path=xl/sharedStrings.xml><?xml version="1.0" encoding="utf-8"?>
<sst xmlns="http://schemas.openxmlformats.org/spreadsheetml/2006/main" count="727" uniqueCount="174">
  <si>
    <t>コ ン ペ ア 式 賃 料 査 定 表</t>
    <rPh sb="8" eb="9">
      <t>シキ</t>
    </rPh>
    <rPh sb="10" eb="11">
      <t>チン</t>
    </rPh>
    <rPh sb="12" eb="13">
      <t>リョウ</t>
    </rPh>
    <rPh sb="14" eb="15">
      <t>サ</t>
    </rPh>
    <rPh sb="16" eb="17">
      <t>サダム</t>
    </rPh>
    <rPh sb="18" eb="19">
      <t>ヒョウ</t>
    </rPh>
    <phoneticPr fontId="3"/>
  </si>
  <si>
    <t>アイテム</t>
    <phoneticPr fontId="3"/>
  </si>
  <si>
    <t>査定物件の概要と評価</t>
    <rPh sb="0" eb="2">
      <t>サテイ</t>
    </rPh>
    <rPh sb="2" eb="4">
      <t>ブッケン</t>
    </rPh>
    <rPh sb="5" eb="7">
      <t>ガイヨウ</t>
    </rPh>
    <rPh sb="8" eb="10">
      <t>ヒョウカ</t>
    </rPh>
    <phoneticPr fontId="3"/>
  </si>
  <si>
    <t>類似物件の概要</t>
    <rPh sb="0" eb="2">
      <t>ルイジ</t>
    </rPh>
    <rPh sb="2" eb="4">
      <t>ブッケン</t>
    </rPh>
    <rPh sb="5" eb="7">
      <t>ガイヨウ</t>
    </rPh>
    <phoneticPr fontId="3"/>
  </si>
  <si>
    <t xml:space="preserve"> 物件名【　　　     　                   】　</t>
    <rPh sb="1" eb="3">
      <t>ブッケン</t>
    </rPh>
    <rPh sb="3" eb="4">
      <t>メイ</t>
    </rPh>
    <phoneticPr fontId="3"/>
  </si>
  <si>
    <t>物件名【　     　　        　】</t>
    <rPh sb="0" eb="2">
      <t>ブッケン</t>
    </rPh>
    <rPh sb="2" eb="3">
      <t>メイ</t>
    </rPh>
    <phoneticPr fontId="3"/>
  </si>
  <si>
    <t>物件</t>
    <rPh sb="0" eb="2">
      <t>ブッケン</t>
    </rPh>
    <phoneticPr fontId="3"/>
  </si>
  <si>
    <t>構造　</t>
    <rPh sb="0" eb="2">
      <t>コウゾウ</t>
    </rPh>
    <phoneticPr fontId="3"/>
  </si>
  <si>
    <t>千円</t>
    <rPh sb="0" eb="2">
      <t>センエン</t>
    </rPh>
    <phoneticPr fontId="3"/>
  </si>
  <si>
    <t>RC ・ 重鉄 ・ 軽鉄 ・ 木造</t>
    <phoneticPr fontId="3"/>
  </si>
  <si>
    <t>物件タイプ</t>
    <rPh sb="0" eb="2">
      <t>ブッケン</t>
    </rPh>
    <phoneticPr fontId="3"/>
  </si>
  <si>
    <t>マンション・アパート・テラス・戸建</t>
  </si>
  <si>
    <t>築年数</t>
    <rPh sb="0" eb="1">
      <t>チク</t>
    </rPh>
    <rPh sb="1" eb="3">
      <t>ネンスウ</t>
    </rPh>
    <phoneticPr fontId="3"/>
  </si>
  <si>
    <t>新築・（　　）年</t>
    <phoneticPr fontId="3"/>
  </si>
  <si>
    <t>遮音性　</t>
    <rPh sb="0" eb="3">
      <t>シャオンセイ</t>
    </rPh>
    <phoneticPr fontId="3"/>
  </si>
  <si>
    <t>優 ・ 良 ・ 可 ・ 不可</t>
    <phoneticPr fontId="3"/>
  </si>
  <si>
    <t>外観　</t>
    <rPh sb="0" eb="2">
      <t>ガイカン</t>
    </rPh>
    <phoneticPr fontId="3"/>
  </si>
  <si>
    <t>外構　</t>
    <rPh sb="0" eb="1">
      <t>ガイ</t>
    </rPh>
    <rPh sb="1" eb="2">
      <t>カマエ</t>
    </rPh>
    <phoneticPr fontId="3"/>
  </si>
  <si>
    <t>駐車場　</t>
    <rPh sb="0" eb="3">
      <t>チュウシャジョウ</t>
    </rPh>
    <phoneticPr fontId="3"/>
  </si>
  <si>
    <t>（　　）台／戸あたり・無</t>
    <rPh sb="4" eb="5">
      <t>ダイ</t>
    </rPh>
    <phoneticPr fontId="3"/>
  </si>
  <si>
    <t>駐輪場　</t>
    <rPh sb="0" eb="3">
      <t>チュウリンジョウ</t>
    </rPh>
    <phoneticPr fontId="3"/>
  </si>
  <si>
    <t>間取り</t>
    <rPh sb="0" eb="2">
      <t>マド</t>
    </rPh>
    <phoneticPr fontId="3"/>
  </si>
  <si>
    <t>ベッドルームの広さ合計</t>
    <rPh sb="7" eb="8">
      <t>ヒロ</t>
    </rPh>
    <rPh sb="9" eb="11">
      <t>ゴウケイ</t>
    </rPh>
    <phoneticPr fontId="3"/>
  </si>
  <si>
    <t>　　　　　　帖</t>
    <rPh sb="6" eb="7">
      <t>ジョウ</t>
    </rPh>
    <phoneticPr fontId="3"/>
  </si>
  <si>
    <t>K，DKまたはLDKの広さ合計</t>
    <rPh sb="11" eb="12">
      <t>ヒロ</t>
    </rPh>
    <rPh sb="13" eb="15">
      <t>ゴウケイ</t>
    </rPh>
    <phoneticPr fontId="3"/>
  </si>
  <si>
    <t>居室</t>
    <rPh sb="0" eb="2">
      <t>キョシツ</t>
    </rPh>
    <phoneticPr fontId="3"/>
  </si>
  <si>
    <t>洋室 ・ 和室</t>
    <phoneticPr fontId="3"/>
  </si>
  <si>
    <t>収納の広さ　</t>
    <rPh sb="0" eb="2">
      <t>シュウノウ</t>
    </rPh>
    <rPh sb="3" eb="4">
      <t>ヒロ</t>
    </rPh>
    <phoneticPr fontId="3"/>
  </si>
  <si>
    <t>WIC・２間・１間半・１間・半間・無</t>
    <phoneticPr fontId="3"/>
  </si>
  <si>
    <t>WIC・２間・１間半・２間・半間・無</t>
  </si>
  <si>
    <t>風呂（トイレ）</t>
    <rPh sb="0" eb="2">
      <t>フロ</t>
    </rPh>
    <phoneticPr fontId="3"/>
  </si>
  <si>
    <t>独立・２点UB・３点UB・バランス釜</t>
    <phoneticPr fontId="3"/>
  </si>
  <si>
    <t>独立・２点UB・3点UB・バランス釜</t>
    <phoneticPr fontId="3"/>
  </si>
  <si>
    <t>独立洗面台</t>
    <rPh sb="0" eb="2">
      <t>ドクリツ</t>
    </rPh>
    <rPh sb="2" eb="5">
      <t>センメンダイ</t>
    </rPh>
    <phoneticPr fontId="3"/>
  </si>
  <si>
    <t>有 ・ 無</t>
    <phoneticPr fontId="3"/>
  </si>
  <si>
    <t>洗濯機置場　</t>
    <rPh sb="0" eb="3">
      <t>センタクキ</t>
    </rPh>
    <rPh sb="3" eb="4">
      <t>オ</t>
    </rPh>
    <rPh sb="4" eb="5">
      <t>バ</t>
    </rPh>
    <phoneticPr fontId="3"/>
  </si>
  <si>
    <t>室内 ・ ベランダ ・ 室外 ・ 無</t>
    <phoneticPr fontId="3"/>
  </si>
  <si>
    <t>室内設備</t>
    <rPh sb="0" eb="2">
      <t>シツナイ</t>
    </rPh>
    <rPh sb="2" eb="4">
      <t>セツビ</t>
    </rPh>
    <phoneticPr fontId="3"/>
  </si>
  <si>
    <t>風呂追炊き機能</t>
    <rPh sb="0" eb="2">
      <t>フロ</t>
    </rPh>
    <rPh sb="2" eb="4">
      <t>オイダ</t>
    </rPh>
    <rPh sb="5" eb="7">
      <t>キノウ</t>
    </rPh>
    <phoneticPr fontId="3"/>
  </si>
  <si>
    <t>エアコン　</t>
    <phoneticPr fontId="3"/>
  </si>
  <si>
    <t>台数（　　　）台・無し</t>
    <rPh sb="0" eb="2">
      <t>ダイスウ</t>
    </rPh>
    <rPh sb="7" eb="8">
      <t>ダイ</t>
    </rPh>
    <phoneticPr fontId="3"/>
  </si>
  <si>
    <t>立地・環境</t>
    <rPh sb="0" eb="2">
      <t>リッチ</t>
    </rPh>
    <rPh sb="3" eb="5">
      <t>カンキョウ</t>
    </rPh>
    <phoneticPr fontId="3"/>
  </si>
  <si>
    <t>日当たり　</t>
    <rPh sb="0" eb="2">
      <t>ヒア</t>
    </rPh>
    <phoneticPr fontId="3"/>
  </si>
  <si>
    <t>立地（隣接建物 ・ ロケーション等）</t>
    <rPh sb="0" eb="2">
      <t>リッチ</t>
    </rPh>
    <phoneticPr fontId="3"/>
  </si>
  <si>
    <t>駅からの距離　</t>
    <rPh sb="0" eb="1">
      <t>エキ</t>
    </rPh>
    <rPh sb="4" eb="6">
      <t>キョリ</t>
    </rPh>
    <phoneticPr fontId="3"/>
  </si>
  <si>
    <t>徒歩（　　）分・バス</t>
    <rPh sb="6" eb="7">
      <t>フン</t>
    </rPh>
    <phoneticPr fontId="3"/>
  </si>
  <si>
    <t>利便施設（スーパー・コンビニ・生活施設等）</t>
    <rPh sb="0" eb="2">
      <t>リベン</t>
    </rPh>
    <rPh sb="2" eb="4">
      <t>シセツ</t>
    </rPh>
    <phoneticPr fontId="3"/>
  </si>
  <si>
    <t>嫌悪施設（幹線道路・ 線路・墓地・斎場等）</t>
    <rPh sb="0" eb="2">
      <t>ケンオ</t>
    </rPh>
    <rPh sb="2" eb="4">
      <t>シセツ</t>
    </rPh>
    <phoneticPr fontId="3"/>
  </si>
  <si>
    <t xml:space="preserve">方位 </t>
    <rPh sb="0" eb="2">
      <t>ホウイ</t>
    </rPh>
    <phoneticPr fontId="3"/>
  </si>
  <si>
    <t>南 ・ 東 ・ 西 ・ 北</t>
    <phoneticPr fontId="3"/>
  </si>
  <si>
    <t>募集条件</t>
    <rPh sb="0" eb="2">
      <t>ボシュウ</t>
    </rPh>
    <rPh sb="2" eb="4">
      <t>ジョウケン</t>
    </rPh>
    <phoneticPr fontId="3"/>
  </si>
  <si>
    <t>敷・礼など契約条件　</t>
    <rPh sb="0" eb="1">
      <t>シキ</t>
    </rPh>
    <rPh sb="2" eb="3">
      <t>レイ</t>
    </rPh>
    <rPh sb="5" eb="7">
      <t>ケイヤク</t>
    </rPh>
    <rPh sb="7" eb="9">
      <t>ジョウケン</t>
    </rPh>
    <phoneticPr fontId="3"/>
  </si>
  <si>
    <t>礼金　　ヶ月 ・ 敷金（保証金）　　ヶ月</t>
    <rPh sb="0" eb="2">
      <t>レイキン</t>
    </rPh>
    <rPh sb="5" eb="6">
      <t>ゲツ</t>
    </rPh>
    <rPh sb="9" eb="11">
      <t>シキキン</t>
    </rPh>
    <rPh sb="12" eb="15">
      <t>ホショウキン</t>
    </rPh>
    <rPh sb="19" eb="20">
      <t>ゲツ</t>
    </rPh>
    <phoneticPr fontId="3"/>
  </si>
  <si>
    <t>業者バックの内容　</t>
    <rPh sb="0" eb="2">
      <t>ギョウシャ</t>
    </rPh>
    <rPh sb="6" eb="8">
      <t>ナイヨウ</t>
    </rPh>
    <phoneticPr fontId="3"/>
  </si>
  <si>
    <t>　　ヶ月／円  ・ 無</t>
    <rPh sb="3" eb="4">
      <t>ゲツ</t>
    </rPh>
    <rPh sb="5" eb="6">
      <t>エン</t>
    </rPh>
    <phoneticPr fontId="3"/>
  </si>
  <si>
    <t>物件名　</t>
    <rPh sb="0" eb="2">
      <t>ブッケン</t>
    </rPh>
    <rPh sb="2" eb="3">
      <t>メイ</t>
    </rPh>
    <phoneticPr fontId="3"/>
  </si>
  <si>
    <t>ペット飼育</t>
    <rPh sb="3" eb="5">
      <t>シイク</t>
    </rPh>
    <phoneticPr fontId="3"/>
  </si>
  <si>
    <t>可・不可</t>
  </si>
  <si>
    <t>他</t>
    <rPh sb="0" eb="1">
      <t>ホカ</t>
    </rPh>
    <phoneticPr fontId="3"/>
  </si>
  <si>
    <t>評価額合計</t>
    <rPh sb="0" eb="2">
      <t>ヒョウカ</t>
    </rPh>
    <rPh sb="2" eb="3">
      <t>ガク</t>
    </rPh>
    <rPh sb="3" eb="5">
      <t>ゴウケイ</t>
    </rPh>
    <phoneticPr fontId="3"/>
  </si>
  <si>
    <t>↓</t>
    <phoneticPr fontId="3"/>
  </si>
  <si>
    <t>　　　　　　　　　合計調整値</t>
    <rPh sb="9" eb="11">
      <t>ゴウケイ</t>
    </rPh>
    <rPh sb="11" eb="14">
      <t>チョウセイチ</t>
    </rPh>
    <phoneticPr fontId="3"/>
  </si>
  <si>
    <t>＋</t>
    <phoneticPr fontId="3"/>
  </si>
  <si>
    <t>類似物件の賃料</t>
    <rPh sb="0" eb="2">
      <t>ルイジ</t>
    </rPh>
    <rPh sb="2" eb="4">
      <t>ブッケン</t>
    </rPh>
    <rPh sb="5" eb="7">
      <t>チンリョウ</t>
    </rPh>
    <phoneticPr fontId="3"/>
  </si>
  <si>
    <t>＝</t>
    <phoneticPr fontId="3"/>
  </si>
  <si>
    <t>査定賃料</t>
    <rPh sb="0" eb="2">
      <t>サテイ</t>
    </rPh>
    <rPh sb="2" eb="4">
      <t>チンリョウ</t>
    </rPh>
    <phoneticPr fontId="3"/>
  </si>
  <si>
    <t>　　　　　　　　　営業調整値</t>
    <rPh sb="9" eb="11">
      <t>エイギョウ</t>
    </rPh>
    <rPh sb="11" eb="14">
      <t>チョウセイチ</t>
    </rPh>
    <phoneticPr fontId="3"/>
  </si>
  <si>
    <t>査定物件の提案賃料</t>
    <rPh sb="0" eb="2">
      <t>サテイ</t>
    </rPh>
    <rPh sb="2" eb="4">
      <t>ブッケン</t>
    </rPh>
    <rPh sb="5" eb="7">
      <t>テイアン</t>
    </rPh>
    <rPh sb="7" eb="9">
      <t>チンリョウ</t>
    </rPh>
    <phoneticPr fontId="3"/>
  </si>
  <si>
    <t>アイテム</t>
    <phoneticPr fontId="3"/>
  </si>
  <si>
    <t>査定物件の概要</t>
    <rPh sb="0" eb="2">
      <t>サテイ</t>
    </rPh>
    <rPh sb="2" eb="4">
      <t>ブッケン</t>
    </rPh>
    <rPh sb="5" eb="7">
      <t>ガイヨウ</t>
    </rPh>
    <phoneticPr fontId="3"/>
  </si>
  <si>
    <t>①と対比した　　査定物件の評価</t>
    <rPh sb="2" eb="4">
      <t>タイヒ</t>
    </rPh>
    <rPh sb="8" eb="10">
      <t>サテイ</t>
    </rPh>
    <rPh sb="10" eb="12">
      <t>ブッケン</t>
    </rPh>
    <rPh sb="13" eb="15">
      <t>ヒョウカ</t>
    </rPh>
    <phoneticPr fontId="3"/>
  </si>
  <si>
    <t>類似物件①の概要</t>
    <rPh sb="0" eb="2">
      <t>ルイジ</t>
    </rPh>
    <rPh sb="2" eb="4">
      <t>ブッケン</t>
    </rPh>
    <rPh sb="6" eb="8">
      <t>ガイヨウ</t>
    </rPh>
    <phoneticPr fontId="3"/>
  </si>
  <si>
    <t>②と対比した　　査定物件の評価</t>
    <rPh sb="2" eb="4">
      <t>タイヒ</t>
    </rPh>
    <rPh sb="8" eb="10">
      <t>サテイ</t>
    </rPh>
    <rPh sb="10" eb="12">
      <t>ブッケン</t>
    </rPh>
    <rPh sb="13" eb="15">
      <t>ヒョウカ</t>
    </rPh>
    <phoneticPr fontId="3"/>
  </si>
  <si>
    <t>類似物件②の概要</t>
    <rPh sb="0" eb="2">
      <t>ルイジ</t>
    </rPh>
    <rPh sb="2" eb="4">
      <t>ブッケン</t>
    </rPh>
    <rPh sb="6" eb="8">
      <t>ガイヨウ</t>
    </rPh>
    <phoneticPr fontId="3"/>
  </si>
  <si>
    <t>③と対比した　　査定物件の評価</t>
    <rPh sb="2" eb="4">
      <t>タイヒ</t>
    </rPh>
    <rPh sb="8" eb="10">
      <t>サテイ</t>
    </rPh>
    <rPh sb="10" eb="12">
      <t>ブッケン</t>
    </rPh>
    <rPh sb="13" eb="15">
      <t>ヒョウカ</t>
    </rPh>
    <phoneticPr fontId="3"/>
  </si>
  <si>
    <t>類似物件③の概要</t>
    <rPh sb="0" eb="2">
      <t>ルイジ</t>
    </rPh>
    <rPh sb="2" eb="4">
      <t>ブッケン</t>
    </rPh>
    <rPh sb="6" eb="8">
      <t>ガイヨウ</t>
    </rPh>
    <phoneticPr fontId="3"/>
  </si>
  <si>
    <t>④と対比した　　査定物件の評価</t>
    <rPh sb="2" eb="4">
      <t>タイヒ</t>
    </rPh>
    <rPh sb="8" eb="10">
      <t>サテイ</t>
    </rPh>
    <rPh sb="10" eb="12">
      <t>ブッケン</t>
    </rPh>
    <rPh sb="13" eb="15">
      <t>ヒョウカ</t>
    </rPh>
    <phoneticPr fontId="3"/>
  </si>
  <si>
    <t>類似物件④の概要</t>
    <rPh sb="0" eb="2">
      <t>ルイジ</t>
    </rPh>
    <rPh sb="2" eb="4">
      <t>ブッケン</t>
    </rPh>
    <rPh sb="6" eb="8">
      <t>ガイヨウ</t>
    </rPh>
    <phoneticPr fontId="3"/>
  </si>
  <si>
    <t>物件名【　　　　　　　　】</t>
    <rPh sb="0" eb="2">
      <t>ブッケン</t>
    </rPh>
    <rPh sb="2" eb="3">
      <t>メイ</t>
    </rPh>
    <phoneticPr fontId="3"/>
  </si>
  <si>
    <t>RC ・ 重鉄 ・ 軽鉄 ・ 木造</t>
    <phoneticPr fontId="3"/>
  </si>
  <si>
    <t>新築・（　　）年</t>
    <phoneticPr fontId="3"/>
  </si>
  <si>
    <t>新築・（　　）年</t>
    <phoneticPr fontId="3"/>
  </si>
  <si>
    <t>優 ・ 良 ・ 可 ・ 不可</t>
    <phoneticPr fontId="3"/>
  </si>
  <si>
    <t>セキュリティー（オートロック・防犯カメラ等）</t>
    <phoneticPr fontId="3"/>
  </si>
  <si>
    <t>洋室 ・ 和室</t>
    <phoneticPr fontId="3"/>
  </si>
  <si>
    <t>WIC・２間・１間半・１間・半間・無</t>
    <phoneticPr fontId="3"/>
  </si>
  <si>
    <t>独立・２点UB・３点UB・バランス釜</t>
    <phoneticPr fontId="3"/>
  </si>
  <si>
    <t>独立・２点UB・3点UB・バランス釜</t>
    <phoneticPr fontId="3"/>
  </si>
  <si>
    <t>有 ・ 無</t>
    <phoneticPr fontId="3"/>
  </si>
  <si>
    <t>室内 ・ ベランダ ・ 室外 ・ 無</t>
    <phoneticPr fontId="3"/>
  </si>
  <si>
    <t>エアコン　</t>
    <phoneticPr fontId="3"/>
  </si>
  <si>
    <t>優 ・ 良 ・ 可 ・ 不可</t>
  </si>
  <si>
    <t>南 ・ 東 ・ 西 ・ 北</t>
    <phoneticPr fontId="3"/>
  </si>
  <si>
    <t>ABCDの平均賃料</t>
    <rPh sb="5" eb="7">
      <t>ヘイキン</t>
    </rPh>
    <rPh sb="7" eb="9">
      <t>チンリョウ</t>
    </rPh>
    <phoneticPr fontId="3"/>
  </si>
  <si>
    <t>　　 　　評価額合計</t>
    <rPh sb="5" eb="7">
      <t>ヒョウカ</t>
    </rPh>
    <rPh sb="7" eb="8">
      <t>ガク</t>
    </rPh>
    <rPh sb="8" eb="10">
      <t>ゴウケイ</t>
    </rPh>
    <phoneticPr fontId="3"/>
  </si>
  <si>
    <t>↓</t>
    <phoneticPr fontId="3"/>
  </si>
  <si>
    <t>　　　　　　　合計調整値</t>
    <rPh sb="7" eb="9">
      <t>ゴウケイ</t>
    </rPh>
    <rPh sb="9" eb="12">
      <t>チョウセイチ</t>
    </rPh>
    <phoneticPr fontId="3"/>
  </si>
  <si>
    <t>営業調整値　　　　　＋</t>
    <rPh sb="0" eb="2">
      <t>エイギョウ</t>
    </rPh>
    <rPh sb="2" eb="5">
      <t>チョウセイチ</t>
    </rPh>
    <phoneticPr fontId="3"/>
  </si>
  <si>
    <t>＋</t>
    <phoneticPr fontId="3"/>
  </si>
  <si>
    <t>　　 　　類似物件の賃料</t>
    <rPh sb="5" eb="7">
      <t>ルイジ</t>
    </rPh>
    <rPh sb="7" eb="9">
      <t>ブッケン</t>
    </rPh>
    <rPh sb="10" eb="12">
      <t>チンリョウ</t>
    </rPh>
    <phoneticPr fontId="3"/>
  </si>
  <si>
    <t>査定物件の提案賃料　＝</t>
    <rPh sb="0" eb="2">
      <t>サテイ</t>
    </rPh>
    <rPh sb="2" eb="4">
      <t>ブッケン</t>
    </rPh>
    <rPh sb="5" eb="7">
      <t>テイアン</t>
    </rPh>
    <rPh sb="7" eb="9">
      <t>チンリョウ</t>
    </rPh>
    <phoneticPr fontId="3"/>
  </si>
  <si>
    <t>＝</t>
    <phoneticPr fontId="3"/>
  </si>
  <si>
    <t>　　　　  ABCDの合計賃料</t>
    <rPh sb="11" eb="13">
      <t>ゴウケイ</t>
    </rPh>
    <rPh sb="13" eb="15">
      <t>チンリョウ</t>
    </rPh>
    <phoneticPr fontId="3"/>
  </si>
  <si>
    <t>　 　査定賃料　　　A.</t>
    <rPh sb="3" eb="5">
      <t>サテイ</t>
    </rPh>
    <rPh sb="5" eb="7">
      <t>チンリョウ</t>
    </rPh>
    <phoneticPr fontId="3"/>
  </si>
  <si>
    <t>　　　　　　　　　 B.</t>
    <phoneticPr fontId="3"/>
  </si>
  <si>
    <t>　　　　　　　　　 C.</t>
    <phoneticPr fontId="3"/>
  </si>
  <si>
    <t>　　　　　　　　　 D.</t>
    <phoneticPr fontId="3"/>
  </si>
  <si>
    <t>※類似物件とは、査定物件と同じエリア内で、間取りが同じタイプ、かつ適正賃料の物件を選択する。</t>
    <phoneticPr fontId="3"/>
  </si>
  <si>
    <t>類似物件数</t>
    <rPh sb="0" eb="2">
      <t>ルイジ</t>
    </rPh>
    <rPh sb="2" eb="4">
      <t>ブッケン</t>
    </rPh>
    <rPh sb="4" eb="5">
      <t>スウ</t>
    </rPh>
    <phoneticPr fontId="3"/>
  </si>
  <si>
    <t>※適正賃料とは、空室募集をした際に、おおむね２ヶ月以内に成約が見込める賃料。</t>
    <phoneticPr fontId="3"/>
  </si>
  <si>
    <t>※合計調整値とは、各アイテム毎のプラス（＋）評価が重なった場合などに、そこまでは賃料がアップ（ダウン）しないだろうとするときに調整する</t>
    <phoneticPr fontId="3"/>
  </si>
  <si>
    <t>　　　　  ABCDの平均賃料</t>
    <rPh sb="11" eb="13">
      <t>ヘイキン</t>
    </rPh>
    <rPh sb="13" eb="15">
      <t>チンリョウ</t>
    </rPh>
    <phoneticPr fontId="3"/>
  </si>
  <si>
    <t>※営業調整値とは、上記で出た「査定賃料」では、営業上どうしても弱いとき、会社・上司の判断により、最上限値を設定する。</t>
    <phoneticPr fontId="3"/>
  </si>
  <si>
    <t>　　　  　　＝</t>
    <phoneticPr fontId="3"/>
  </si>
  <si>
    <t>　これは、「査定賃料」はあくまで、市場の冷静な賃料を把握する事を目的としており、「査定賃料」内に、営業上の「前のめり」の数値が混入する事を防ぐ狙いがある。</t>
    <phoneticPr fontId="3"/>
  </si>
  <si>
    <t>アイテム</t>
    <phoneticPr fontId="3"/>
  </si>
  <si>
    <t xml:space="preserve"> 物件名【エミネンス多摩川           】　</t>
    <rPh sb="1" eb="3">
      <t>ブッケン</t>
    </rPh>
    <rPh sb="3" eb="4">
      <t>メイ</t>
    </rPh>
    <rPh sb="10" eb="13">
      <t>タマガワ</t>
    </rPh>
    <phoneticPr fontId="3"/>
  </si>
  <si>
    <t>RC ・ 重鉄 ・ 軽鉄 ・ 木造</t>
    <phoneticPr fontId="3"/>
  </si>
  <si>
    <t>新築・（　７　）年</t>
    <phoneticPr fontId="3"/>
  </si>
  <si>
    <t>新築・（　１９　）年</t>
    <phoneticPr fontId="3"/>
  </si>
  <si>
    <t>優 ・ 良 ・ 可 ・ 不可</t>
    <phoneticPr fontId="3"/>
  </si>
  <si>
    <t>セキュリティー（オートロック・防犯カメラ等）</t>
    <phoneticPr fontId="3"/>
  </si>
  <si>
    <t>オートロック</t>
    <phoneticPr fontId="3"/>
  </si>
  <si>
    <t>なし</t>
    <phoneticPr fontId="3"/>
  </si>
  <si>
    <t>（　１　）台／戸あたり・無</t>
    <rPh sb="5" eb="6">
      <t>ダイ</t>
    </rPh>
    <phoneticPr fontId="3"/>
  </si>
  <si>
    <t>　　　８　　　帖</t>
    <rPh sb="7" eb="8">
      <t>ジョウ</t>
    </rPh>
    <phoneticPr fontId="3"/>
  </si>
  <si>
    <t>　　　６　　　帖</t>
    <rPh sb="7" eb="8">
      <t>ジョウ</t>
    </rPh>
    <phoneticPr fontId="3"/>
  </si>
  <si>
    <t>　　　３　　　帖</t>
    <rPh sb="7" eb="8">
      <t>ジョウ</t>
    </rPh>
    <phoneticPr fontId="3"/>
  </si>
  <si>
    <t>　　　２　　　帖</t>
    <rPh sb="7" eb="8">
      <t>ジョウ</t>
    </rPh>
    <phoneticPr fontId="3"/>
  </si>
  <si>
    <t>洋室 ・ 和室</t>
    <phoneticPr fontId="3"/>
  </si>
  <si>
    <t>WIC・２間・１間半・１間・半間・無</t>
    <phoneticPr fontId="3"/>
  </si>
  <si>
    <t>独立・２点UB・３点UB・バランス釜</t>
    <phoneticPr fontId="3"/>
  </si>
  <si>
    <t>有 ・ 無</t>
    <phoneticPr fontId="3"/>
  </si>
  <si>
    <t>室内 ・ ベランダ ・ 室外 ・ 無</t>
    <phoneticPr fontId="3"/>
  </si>
  <si>
    <t>コンロ</t>
    <phoneticPr fontId="3"/>
  </si>
  <si>
    <t>電気コンロ・ガスコンロ・2口ガスコンロ</t>
    <rPh sb="0" eb="2">
      <t>デンキ</t>
    </rPh>
    <rPh sb="13" eb="14">
      <t>クチ</t>
    </rPh>
    <phoneticPr fontId="3"/>
  </si>
  <si>
    <t>電気コンロ・ガスコンロ・２口ガスコンロ</t>
    <rPh sb="0" eb="2">
      <t>デンキ</t>
    </rPh>
    <rPh sb="13" eb="14">
      <t>クチ</t>
    </rPh>
    <phoneticPr fontId="3"/>
  </si>
  <si>
    <t>エアコン　</t>
    <phoneticPr fontId="3"/>
  </si>
  <si>
    <t>台数（　１　）台・無し</t>
    <rPh sb="0" eb="2">
      <t>ダイスウ</t>
    </rPh>
    <rPh sb="7" eb="8">
      <t>ダイ</t>
    </rPh>
    <phoneticPr fontId="3"/>
  </si>
  <si>
    <t>優 ・ 良 ・ 普通 ・ 悪 ・ 無</t>
    <phoneticPr fontId="3"/>
  </si>
  <si>
    <t>公園そば</t>
    <rPh sb="0" eb="2">
      <t>コウエン</t>
    </rPh>
    <phoneticPr fontId="3"/>
  </si>
  <si>
    <t>徒歩（　１　）分・バス</t>
    <rPh sb="7" eb="8">
      <t>フン</t>
    </rPh>
    <phoneticPr fontId="3"/>
  </si>
  <si>
    <t>徒歩（　６　）分・バス</t>
    <rPh sb="7" eb="8">
      <t>フン</t>
    </rPh>
    <phoneticPr fontId="3"/>
  </si>
  <si>
    <t>スーパー・コンビ二・レンタルビデオ</t>
    <rPh sb="8" eb="9">
      <t>ニ</t>
    </rPh>
    <phoneticPr fontId="3"/>
  </si>
  <si>
    <t>線路沿い</t>
    <rPh sb="0" eb="2">
      <t>センロ</t>
    </rPh>
    <rPh sb="2" eb="3">
      <t>ゾ</t>
    </rPh>
    <phoneticPr fontId="3"/>
  </si>
  <si>
    <t>南 ・ 東 ・ 西 ・ 北</t>
    <phoneticPr fontId="3"/>
  </si>
  <si>
    <t>礼金　ヶ月 ・ 敷金（保証金）　ヶ月</t>
    <rPh sb="0" eb="2">
      <t>レイキン</t>
    </rPh>
    <rPh sb="4" eb="5">
      <t>ゲツ</t>
    </rPh>
    <rPh sb="8" eb="10">
      <t>シキキン</t>
    </rPh>
    <rPh sb="11" eb="14">
      <t>ホショウキン</t>
    </rPh>
    <rPh sb="17" eb="18">
      <t>ゲツ</t>
    </rPh>
    <phoneticPr fontId="3"/>
  </si>
  <si>
    <t>↓</t>
    <phoneticPr fontId="3"/>
  </si>
  <si>
    <t>＋</t>
    <phoneticPr fontId="3"/>
  </si>
  <si>
    <t>＝</t>
    <phoneticPr fontId="3"/>
  </si>
  <si>
    <t>物件名【ﾍﾞﾙｿﾞｰﾈHAKEUE 】</t>
    <rPh sb="0" eb="2">
      <t>ブッケン</t>
    </rPh>
    <rPh sb="2" eb="3">
      <t>メイ</t>
    </rPh>
    <phoneticPr fontId="3"/>
  </si>
  <si>
    <t>階</t>
    <rPh sb="0" eb="1">
      <t>カイ</t>
    </rPh>
    <phoneticPr fontId="3"/>
  </si>
  <si>
    <t>タイル・サイディング・ペンキ塗り</t>
    <rPh sb="14" eb="15">
      <t>ヌ</t>
    </rPh>
    <phoneticPr fontId="3"/>
  </si>
  <si>
    <t>駐車場</t>
    <rPh sb="0" eb="3">
      <t>チュウシャジョウ</t>
    </rPh>
    <phoneticPr fontId="3"/>
  </si>
  <si>
    <t>角・中</t>
    <rPh sb="0" eb="1">
      <t>カド</t>
    </rPh>
    <rPh sb="2" eb="3">
      <t>ナカ</t>
    </rPh>
    <phoneticPr fontId="3"/>
  </si>
  <si>
    <t>ベランダ</t>
    <phoneticPr fontId="3"/>
  </si>
  <si>
    <t>構造</t>
    <rPh sb="0" eb="2">
      <t>コウゾウ</t>
    </rPh>
    <phoneticPr fontId="3"/>
  </si>
  <si>
    <t>コ ン ペ ア 式 賃 料 査 定 表　※賃料\75,000の場合</t>
    <rPh sb="8" eb="9">
      <t>シキ</t>
    </rPh>
    <rPh sb="10" eb="11">
      <t>チン</t>
    </rPh>
    <rPh sb="12" eb="13">
      <t>リョウ</t>
    </rPh>
    <rPh sb="14" eb="15">
      <t>サ</t>
    </rPh>
    <rPh sb="16" eb="17">
      <t>サダム</t>
    </rPh>
    <rPh sb="18" eb="19">
      <t>ヒョウ</t>
    </rPh>
    <rPh sb="21" eb="23">
      <t>チンリョウ</t>
    </rPh>
    <rPh sb="31" eb="33">
      <t>バアイ</t>
    </rPh>
    <phoneticPr fontId="3"/>
  </si>
  <si>
    <t>セキュリティー（ＡＬ）</t>
    <phoneticPr fontId="3"/>
  </si>
  <si>
    <r>
      <t>階数</t>
    </r>
    <r>
      <rPr>
        <sz val="11"/>
        <color indexed="10"/>
        <rFont val="HG丸ｺﾞｼｯｸM-PRO"/>
        <family val="3"/>
        <charset val="128"/>
      </rPr>
      <t/>
    </r>
    <rPh sb="0" eb="2">
      <t>カイスウ</t>
    </rPh>
    <phoneticPr fontId="3"/>
  </si>
  <si>
    <r>
      <t>角部屋</t>
    </r>
    <r>
      <rPr>
        <sz val="11"/>
        <color indexed="10"/>
        <rFont val="HG丸ｺﾞｼｯｸM-PRO"/>
        <family val="3"/>
        <charset val="128"/>
      </rPr>
      <t/>
    </r>
    <rPh sb="0" eb="3">
      <t>カドベヤ</t>
    </rPh>
    <phoneticPr fontId="3"/>
  </si>
  <si>
    <r>
      <t>ベッドルームの広さ合計</t>
    </r>
    <r>
      <rPr>
        <sz val="11"/>
        <color indexed="10"/>
        <rFont val="HG丸ｺﾞｼｯｸM-PRO"/>
        <family val="3"/>
        <charset val="128"/>
      </rPr>
      <t/>
    </r>
    <rPh sb="7" eb="8">
      <t>ヒロ</t>
    </rPh>
    <rPh sb="9" eb="11">
      <t>ゴウケイ</t>
    </rPh>
    <phoneticPr fontId="3"/>
  </si>
  <si>
    <r>
      <t>KまたはLDKの広さ合計</t>
    </r>
    <r>
      <rPr>
        <sz val="11"/>
        <color indexed="10"/>
        <rFont val="HG丸ｺﾞｼｯｸM-PRO"/>
        <family val="3"/>
        <charset val="128"/>
      </rPr>
      <t/>
    </r>
    <rPh sb="8" eb="9">
      <t>ヒロ</t>
    </rPh>
    <rPh sb="10" eb="12">
      <t>ゴウケイ</t>
    </rPh>
    <phoneticPr fontId="3"/>
  </si>
  <si>
    <r>
      <t>収納の広さ</t>
    </r>
    <r>
      <rPr>
        <sz val="11"/>
        <color indexed="10"/>
        <rFont val="HG丸ｺﾞｼｯｸM-PRO"/>
        <family val="3"/>
        <charset val="128"/>
      </rPr>
      <t/>
    </r>
    <rPh sb="0" eb="2">
      <t>シュウノウ</t>
    </rPh>
    <rPh sb="3" eb="4">
      <t>ヒロ</t>
    </rPh>
    <phoneticPr fontId="3"/>
  </si>
  <si>
    <r>
      <t>独立洗面台</t>
    </r>
    <r>
      <rPr>
        <sz val="11"/>
        <color indexed="10"/>
        <rFont val="HG丸ｺﾞｼｯｸM-PRO"/>
        <family val="3"/>
        <charset val="128"/>
      </rPr>
      <t/>
    </r>
    <rPh sb="0" eb="2">
      <t>ドクリツ</t>
    </rPh>
    <rPh sb="2" eb="5">
      <t>センメンダイ</t>
    </rPh>
    <phoneticPr fontId="3"/>
  </si>
  <si>
    <r>
      <t>洗濯機置場</t>
    </r>
    <r>
      <rPr>
        <sz val="11"/>
        <color indexed="10"/>
        <rFont val="HG丸ｺﾞｼｯｸM-PRO"/>
        <family val="3"/>
        <charset val="128"/>
      </rPr>
      <t/>
    </r>
    <rPh sb="0" eb="3">
      <t>センタクキ</t>
    </rPh>
    <rPh sb="3" eb="4">
      <t>オ</t>
    </rPh>
    <rPh sb="4" eb="5">
      <t>バ</t>
    </rPh>
    <phoneticPr fontId="3"/>
  </si>
  <si>
    <t>ロフト</t>
    <phoneticPr fontId="3"/>
  </si>
  <si>
    <r>
      <t>風呂追炊き機能</t>
    </r>
    <r>
      <rPr>
        <sz val="11"/>
        <color indexed="10"/>
        <rFont val="HG丸ｺﾞｼｯｸM-PRO"/>
        <family val="3"/>
        <charset val="128"/>
      </rPr>
      <t/>
    </r>
    <rPh sb="0" eb="2">
      <t>フロ</t>
    </rPh>
    <rPh sb="2" eb="4">
      <t>オイダ</t>
    </rPh>
    <rPh sb="5" eb="7">
      <t>キノウ</t>
    </rPh>
    <phoneticPr fontId="3"/>
  </si>
  <si>
    <r>
      <t>浴室乾燥機</t>
    </r>
    <r>
      <rPr>
        <sz val="11"/>
        <color indexed="10"/>
        <rFont val="HG丸ｺﾞｼｯｸM-PRO"/>
        <family val="3"/>
        <charset val="128"/>
      </rPr>
      <t/>
    </r>
    <rPh sb="0" eb="2">
      <t>ヨクシツ</t>
    </rPh>
    <rPh sb="2" eb="5">
      <t>カンソウキ</t>
    </rPh>
    <phoneticPr fontId="3"/>
  </si>
  <si>
    <t>床暖房</t>
    <rPh sb="0" eb="1">
      <t>ユカ</t>
    </rPh>
    <rPh sb="1" eb="3">
      <t>ダンボウ</t>
    </rPh>
    <phoneticPr fontId="3"/>
  </si>
  <si>
    <t>インターネット無料</t>
    <rPh sb="7" eb="9">
      <t>ムリョウ</t>
    </rPh>
    <phoneticPr fontId="3"/>
  </si>
  <si>
    <r>
      <t>日当たり（遮る物の影響）</t>
    </r>
    <r>
      <rPr>
        <sz val="11"/>
        <color indexed="10"/>
        <rFont val="HG丸ｺﾞｼｯｸM-PRO"/>
        <family val="3"/>
        <charset val="128"/>
      </rPr>
      <t/>
    </r>
    <rPh sb="0" eb="2">
      <t>ヒア</t>
    </rPh>
    <rPh sb="5" eb="6">
      <t>サエギ</t>
    </rPh>
    <rPh sb="7" eb="8">
      <t>モノ</t>
    </rPh>
    <rPh sb="9" eb="11">
      <t>エイキョウ</t>
    </rPh>
    <phoneticPr fontId="3"/>
  </si>
  <si>
    <t>駅からの距離</t>
    <rPh sb="0" eb="1">
      <t>エキ</t>
    </rPh>
    <rPh sb="4" eb="6">
      <t>キョリ</t>
    </rPh>
    <phoneticPr fontId="3"/>
  </si>
  <si>
    <r>
      <t xml:space="preserve">方位 </t>
    </r>
    <r>
      <rPr>
        <sz val="11"/>
        <color indexed="10"/>
        <rFont val="HG丸ｺﾞｼｯｸM-PRO"/>
        <family val="3"/>
        <charset val="128"/>
      </rPr>
      <t/>
    </r>
    <rPh sb="0" eb="2">
      <t>ホウイ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</si>
</sst>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#,##0;\-#,##0;&quot;-&quot;"/>
    <numFmt numFmtId="178" formatCode="#,##0.00;\-#,##0.00;&quot;-&quot;"/>
    <numFmt numFmtId="179" formatCode="#,##0%;\-#,##0%;&quot;- &quot;"/>
    <numFmt numFmtId="180" formatCode="#,##0.0%;\-#,##0.0%;&quot;- &quot;"/>
    <numFmt numFmtId="181" formatCode="#,##0.00%;\-#,##0.00%;&quot;- &quot;"/>
    <numFmt numFmtId="182" formatCode="#,##0.0;\-#,##0.0;&quot;-&quot;"/>
    <numFmt numFmtId="183" formatCode="&quot;$&quot;#,##0_);[Red]\(&quot;$&quot;#,##0\)"/>
    <numFmt numFmtId="184" formatCode="&quot;$&quot;#,##0.00_);[Red]\(&quot;$&quot;#,##0.00\)"/>
    <numFmt numFmtId="185" formatCode="#\ ?/8"/>
    <numFmt numFmtId="186" formatCode="#,##0\ &quot;¥&quot;;#,##0\ &quot;¥&quot;"/>
    <numFmt numFmtId="187" formatCode="#,##0.0_ 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HG丸ｺﾞｼｯｸM-PRO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1"/>
      <color indexed="22"/>
      <name val="HG丸ｺﾞｼｯｸM-PRO"/>
      <family val="3"/>
      <charset val="128"/>
    </font>
    <font>
      <b/>
      <sz val="11"/>
      <color indexed="22"/>
      <name val="HG丸ｺﾞｼｯｸM-PRO"/>
      <family val="3"/>
      <charset val="128"/>
    </font>
    <font>
      <sz val="11"/>
      <color indexed="55"/>
      <name val="HG丸ｺﾞｼｯｸM-PRO"/>
      <family val="3"/>
      <charset val="128"/>
    </font>
    <font>
      <b/>
      <sz val="10"/>
      <color indexed="22"/>
      <name val="HG丸ｺﾞｼｯｸM-PRO"/>
      <family val="3"/>
      <charset val="128"/>
    </font>
    <font>
      <sz val="10"/>
      <color indexed="55"/>
      <name val="HG丸ｺﾞｼｯｸM-PRO"/>
      <family val="3"/>
      <charset val="128"/>
    </font>
    <font>
      <b/>
      <sz val="10"/>
      <color indexed="55"/>
      <name val="HG丸ｺﾞｼｯｸM-PRO"/>
      <family val="3"/>
      <charset val="128"/>
    </font>
    <font>
      <b/>
      <sz val="26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1"/>
      <color indexed="23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  <font>
      <sz val="10"/>
      <color indexed="8"/>
      <name val="Arial"/>
      <family val="2"/>
    </font>
    <font>
      <sz val="10"/>
      <name val="MS Sans Serif"/>
      <family val="2"/>
      <charset val="128"/>
    </font>
    <font>
      <sz val="10"/>
      <color indexed="12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0"/>
      <color indexed="14"/>
      <name val="Arial"/>
      <family val="2"/>
    </font>
    <font>
      <sz val="12"/>
      <name val="標準明朝"/>
      <family val="1"/>
      <charset val="128"/>
    </font>
    <font>
      <sz val="10"/>
      <name val="Arial"/>
      <family val="2"/>
    </font>
    <font>
      <sz val="12"/>
      <color indexed="14"/>
      <name val="細明朝体"/>
      <family val="3"/>
      <charset val="128"/>
    </font>
    <font>
      <sz val="10"/>
      <color indexed="10"/>
      <name val="Arial"/>
      <family val="2"/>
    </font>
    <font>
      <b/>
      <sz val="10"/>
      <name val="MS Sans Serif"/>
      <family val="2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etica"/>
      <family val="2"/>
    </font>
    <font>
      <b/>
      <sz val="9"/>
      <name val="Times New Roman"/>
      <family val="1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HG丸ｺﾞｼｯｸM-PRO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1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indexed="8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double">
        <color indexed="23"/>
      </left>
      <right/>
      <top style="double">
        <color indexed="23"/>
      </top>
      <bottom style="double">
        <color indexed="23"/>
      </bottom>
      <diagonal/>
    </border>
    <border>
      <left/>
      <right style="double">
        <color indexed="23"/>
      </right>
      <top style="double">
        <color indexed="23"/>
      </top>
      <bottom style="double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13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13"/>
      </left>
      <right/>
      <top style="medium">
        <color indexed="13"/>
      </top>
      <bottom/>
      <diagonal/>
    </border>
    <border>
      <left/>
      <right/>
      <top style="medium">
        <color indexed="13"/>
      </top>
      <bottom/>
      <diagonal/>
    </border>
    <border>
      <left/>
      <right style="medium">
        <color indexed="13"/>
      </right>
      <top style="medium">
        <color indexed="13"/>
      </top>
      <bottom/>
      <diagonal/>
    </border>
    <border>
      <left style="medium">
        <color indexed="13"/>
      </left>
      <right/>
      <top/>
      <bottom style="medium">
        <color indexed="13"/>
      </bottom>
      <diagonal/>
    </border>
    <border>
      <left/>
      <right/>
      <top/>
      <bottom style="medium">
        <color indexed="13"/>
      </bottom>
      <diagonal/>
    </border>
    <border>
      <left/>
      <right style="medium">
        <color indexed="13"/>
      </right>
      <top/>
      <bottom style="medium">
        <color indexed="13"/>
      </bottom>
      <diagonal/>
    </border>
  </borders>
  <cellStyleXfs count="61">
    <xf numFmtId="0" fontId="0" fillId="0" borderId="0">
      <alignment vertical="center"/>
    </xf>
    <xf numFmtId="177" fontId="20" fillId="0" borderId="0" applyFill="0" applyBorder="0" applyAlignment="0"/>
    <xf numFmtId="178" fontId="20" fillId="0" borderId="0" applyFill="0" applyBorder="0" applyAlignment="0"/>
    <xf numFmtId="179" fontId="20" fillId="0" borderId="0" applyFill="0" applyBorder="0" applyAlignment="0"/>
    <xf numFmtId="180" fontId="20" fillId="0" borderId="0" applyFill="0" applyBorder="0" applyAlignment="0"/>
    <xf numFmtId="181" fontId="20" fillId="0" borderId="0" applyFill="0" applyBorder="0" applyAlignment="0"/>
    <xf numFmtId="177" fontId="20" fillId="0" borderId="0" applyFill="0" applyBorder="0" applyAlignment="0"/>
    <xf numFmtId="182" fontId="20" fillId="0" borderId="0" applyFill="0" applyBorder="0" applyAlignment="0"/>
    <xf numFmtId="178" fontId="20" fillId="0" borderId="0" applyFill="0" applyBorder="0" applyAlignment="0"/>
    <xf numFmtId="38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183" fontId="21" fillId="0" borderId="0" applyFont="0" applyFill="0" applyBorder="0" applyAlignment="0" applyProtection="0"/>
    <xf numFmtId="184" fontId="21" fillId="0" borderId="0" applyFont="0" applyFill="0" applyBorder="0" applyAlignment="0" applyProtection="0"/>
    <xf numFmtId="14" fontId="20" fillId="0" borderId="0" applyFill="0" applyBorder="0" applyAlignment="0"/>
    <xf numFmtId="177" fontId="22" fillId="0" borderId="0" applyFill="0" applyBorder="0" applyAlignment="0"/>
    <xf numFmtId="178" fontId="22" fillId="0" borderId="0" applyFill="0" applyBorder="0" applyAlignment="0"/>
    <xf numFmtId="177" fontId="22" fillId="0" borderId="0" applyFill="0" applyBorder="0" applyAlignment="0"/>
    <xf numFmtId="182" fontId="22" fillId="0" borderId="0" applyFill="0" applyBorder="0" applyAlignment="0"/>
    <xf numFmtId="178" fontId="22" fillId="0" borderId="0" applyFill="0" applyBorder="0" applyAlignment="0"/>
    <xf numFmtId="0" fontId="23" fillId="0" borderId="0">
      <alignment horizontal="left"/>
    </xf>
    <xf numFmtId="38" fontId="24" fillId="2" borderId="0" applyNumberFormat="0" applyBorder="0" applyAlignment="0" applyProtection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10" fontId="24" fillId="3" borderId="3" applyNumberFormat="0" applyBorder="0" applyAlignment="0" applyProtection="0"/>
    <xf numFmtId="177" fontId="26" fillId="0" borderId="0" applyFill="0" applyBorder="0" applyAlignment="0"/>
    <xf numFmtId="178" fontId="26" fillId="0" borderId="0" applyFill="0" applyBorder="0" applyAlignment="0"/>
    <xf numFmtId="177" fontId="26" fillId="0" borderId="0" applyFill="0" applyBorder="0" applyAlignment="0"/>
    <xf numFmtId="182" fontId="26" fillId="0" borderId="0" applyFill="0" applyBorder="0" applyAlignment="0"/>
    <xf numFmtId="178" fontId="26" fillId="0" borderId="0" applyFill="0" applyBorder="0" applyAlignment="0"/>
    <xf numFmtId="38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183" fontId="21" fillId="0" borderId="0" applyFont="0" applyFill="0" applyBorder="0" applyAlignment="0" applyProtection="0"/>
    <xf numFmtId="184" fontId="21" fillId="0" borderId="0" applyFont="0" applyFill="0" applyBorder="0" applyAlignment="0" applyProtection="0"/>
    <xf numFmtId="185" fontId="27" fillId="0" borderId="0"/>
    <xf numFmtId="0" fontId="28" fillId="0" borderId="0"/>
    <xf numFmtId="0" fontId="29" fillId="0" borderId="0">
      <alignment vertical="center"/>
    </xf>
    <xf numFmtId="10" fontId="28" fillId="0" borderId="0" applyFont="0" applyFill="0" applyBorder="0" applyAlignment="0" applyProtection="0"/>
    <xf numFmtId="177" fontId="30" fillId="0" borderId="0" applyFill="0" applyBorder="0" applyAlignment="0"/>
    <xf numFmtId="178" fontId="30" fillId="0" borderId="0" applyFill="0" applyBorder="0" applyAlignment="0"/>
    <xf numFmtId="177" fontId="30" fillId="0" borderId="0" applyFill="0" applyBorder="0" applyAlignment="0"/>
    <xf numFmtId="182" fontId="30" fillId="0" borderId="0" applyFill="0" applyBorder="0" applyAlignment="0"/>
    <xf numFmtId="178" fontId="30" fillId="0" borderId="0" applyFill="0" applyBorder="0" applyAlignment="0"/>
    <xf numFmtId="4" fontId="23" fillId="0" borderId="0">
      <alignment horizontal="right"/>
    </xf>
    <xf numFmtId="0" fontId="21" fillId="0" borderId="0" applyNumberFormat="0" applyFont="0" applyFill="0" applyBorder="0" applyAlignment="0" applyProtection="0">
      <alignment horizontal="left"/>
    </xf>
    <xf numFmtId="0" fontId="31" fillId="0" borderId="4">
      <alignment horizontal="center"/>
    </xf>
    <xf numFmtId="4" fontId="32" fillId="0" borderId="0">
      <alignment horizontal="right"/>
    </xf>
    <xf numFmtId="0" fontId="33" fillId="0" borderId="0">
      <alignment horizontal="left"/>
    </xf>
    <xf numFmtId="0" fontId="34" fillId="0" borderId="0"/>
    <xf numFmtId="49" fontId="20" fillId="0" borderId="0" applyFill="0" applyBorder="0" applyAlignment="0"/>
    <xf numFmtId="0" fontId="20" fillId="0" borderId="0" applyFill="0" applyBorder="0" applyAlignment="0"/>
    <xf numFmtId="0" fontId="20" fillId="0" borderId="0" applyFill="0" applyBorder="0" applyAlignment="0"/>
    <xf numFmtId="0" fontId="35" fillId="0" borderId="0">
      <alignment horizontal="center"/>
    </xf>
    <xf numFmtId="0" fontId="36" fillId="0" borderId="0">
      <alignment vertical="center"/>
    </xf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18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36" fillId="0" borderId="0"/>
    <xf numFmtId="0" fontId="37" fillId="0" borderId="0"/>
  </cellStyleXfs>
  <cellXfs count="30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5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vertical="center" shrinkToFit="1"/>
    </xf>
    <xf numFmtId="0" fontId="6" fillId="4" borderId="8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 shrinkToFit="1"/>
    </xf>
    <xf numFmtId="0" fontId="4" fillId="0" borderId="9" xfId="0" applyFont="1" applyBorder="1" applyAlignment="1">
      <alignment vertical="center" shrinkToFit="1"/>
    </xf>
    <xf numFmtId="0" fontId="4" fillId="4" borderId="10" xfId="0" applyFont="1" applyFill="1" applyBorder="1" applyAlignment="1">
      <alignment vertical="center" shrinkToFit="1"/>
    </xf>
    <xf numFmtId="0" fontId="6" fillId="4" borderId="11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6" fillId="4" borderId="16" xfId="0" applyFont="1" applyFill="1" applyBorder="1" applyAlignment="1">
      <alignment horizontal="right" vertical="center"/>
    </xf>
    <xf numFmtId="0" fontId="4" fillId="0" borderId="1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4" fillId="0" borderId="21" xfId="0" applyFont="1" applyBorder="1" applyAlignment="1">
      <alignment vertical="center" shrinkToFit="1"/>
    </xf>
    <xf numFmtId="0" fontId="6" fillId="4" borderId="22" xfId="0" applyFont="1" applyFill="1" applyBorder="1" applyAlignment="1">
      <alignment horizontal="right" vertical="center"/>
    </xf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26" xfId="0" applyFont="1" applyBorder="1" applyAlignment="1">
      <alignment vertical="center" shrinkToFit="1"/>
    </xf>
    <xf numFmtId="0" fontId="4" fillId="4" borderId="27" xfId="0" applyFont="1" applyFill="1" applyBorder="1" applyAlignment="1">
      <alignment vertical="center" shrinkToFit="1"/>
    </xf>
    <xf numFmtId="0" fontId="6" fillId="4" borderId="28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 shrinkToFit="1"/>
    </xf>
    <xf numFmtId="0" fontId="4" fillId="0" borderId="30" xfId="0" applyFont="1" applyBorder="1">
      <alignment vertical="center"/>
    </xf>
    <xf numFmtId="0" fontId="4" fillId="0" borderId="31" xfId="0" applyFont="1" applyBorder="1">
      <alignment vertical="center"/>
    </xf>
    <xf numFmtId="0" fontId="4" fillId="0" borderId="31" xfId="0" applyFont="1" applyBorder="1" applyAlignment="1">
      <alignment vertical="center" shrinkToFit="1"/>
    </xf>
    <xf numFmtId="0" fontId="4" fillId="0" borderId="32" xfId="0" applyFont="1" applyBorder="1" applyAlignment="1">
      <alignment vertical="center" shrinkToFit="1"/>
    </xf>
    <xf numFmtId="0" fontId="6" fillId="0" borderId="33" xfId="0" applyFont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34" xfId="0" applyFont="1" applyBorder="1" applyAlignment="1">
      <alignment vertical="center" shrinkToFit="1"/>
    </xf>
    <xf numFmtId="0" fontId="9" fillId="0" borderId="0" xfId="0" applyFont="1" applyBorder="1">
      <alignment vertical="center"/>
    </xf>
    <xf numFmtId="0" fontId="4" fillId="0" borderId="35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vertical="center" shrinkToFit="1"/>
    </xf>
    <xf numFmtId="0" fontId="12" fillId="0" borderId="36" xfId="0" applyFont="1" applyBorder="1" applyAlignment="1">
      <alignment vertical="center" shrinkToFit="1"/>
    </xf>
    <xf numFmtId="0" fontId="14" fillId="0" borderId="37" xfId="0" applyFont="1" applyBorder="1" applyAlignment="1">
      <alignment horizontal="right" vertical="center"/>
    </xf>
    <xf numFmtId="0" fontId="12" fillId="0" borderId="0" xfId="0" applyFont="1" applyAlignment="1">
      <alignment vertical="center" shrinkToFit="1"/>
    </xf>
    <xf numFmtId="0" fontId="15" fillId="0" borderId="0" xfId="0" applyFont="1" applyFill="1" applyBorder="1" applyAlignment="1">
      <alignment horizontal="center" vertical="center"/>
    </xf>
    <xf numFmtId="0" fontId="12" fillId="0" borderId="38" xfId="0" applyFont="1" applyBorder="1">
      <alignment vertical="center"/>
    </xf>
    <xf numFmtId="0" fontId="12" fillId="0" borderId="39" xfId="0" applyFont="1" applyBorder="1" applyAlignment="1">
      <alignment vertical="center" shrinkToFit="1"/>
    </xf>
    <xf numFmtId="0" fontId="12" fillId="0" borderId="40" xfId="0" applyFont="1" applyBorder="1" applyAlignment="1">
      <alignment vertical="center" shrinkToFit="1"/>
    </xf>
    <xf numFmtId="0" fontId="14" fillId="0" borderId="41" xfId="0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5" fillId="0" borderId="42" xfId="0" applyFont="1" applyBorder="1" applyAlignment="1" applyProtection="1">
      <alignment horizontal="center" vertical="center" shrinkToFi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/>
      <protection locked="0"/>
    </xf>
    <xf numFmtId="0" fontId="5" fillId="0" borderId="44" xfId="0" applyFont="1" applyBorder="1" applyAlignment="1" applyProtection="1">
      <alignment horizontal="left" vertical="center"/>
      <protection locked="0"/>
    </xf>
    <xf numFmtId="0" fontId="5" fillId="0" borderId="44" xfId="0" applyFont="1" applyBorder="1" applyAlignment="1" applyProtection="1">
      <alignment horizontal="left" vertical="center" shrinkToFit="1"/>
      <protection locked="0"/>
    </xf>
    <xf numFmtId="0" fontId="5" fillId="0" borderId="45" xfId="0" applyFont="1" applyBorder="1" applyAlignment="1" applyProtection="1">
      <alignment horizontal="left" vertical="center" shrinkToFit="1"/>
      <protection locked="0"/>
    </xf>
    <xf numFmtId="0" fontId="4" fillId="0" borderId="46" xfId="0" applyFont="1" applyBorder="1" applyAlignment="1" applyProtection="1">
      <alignment vertical="center" shrinkToFit="1"/>
      <protection locked="0"/>
    </xf>
    <xf numFmtId="0" fontId="4" fillId="0" borderId="9" xfId="0" applyFont="1" applyBorder="1" applyAlignment="1" applyProtection="1">
      <alignment vertical="center" shrinkToFit="1"/>
      <protection locked="0"/>
    </xf>
    <xf numFmtId="0" fontId="4" fillId="0" borderId="47" xfId="0" applyFont="1" applyBorder="1" applyAlignment="1" applyProtection="1">
      <alignment horizontal="center" vertical="center" shrinkToFit="1"/>
      <protection locked="0"/>
    </xf>
    <xf numFmtId="0" fontId="4" fillId="4" borderId="48" xfId="0" applyFont="1" applyFill="1" applyBorder="1" applyAlignment="1" applyProtection="1">
      <alignment horizontal="right" vertical="center"/>
      <protection locked="0"/>
    </xf>
    <xf numFmtId="0" fontId="4" fillId="4" borderId="8" xfId="0" applyFont="1" applyFill="1" applyBorder="1" applyAlignment="1" applyProtection="1">
      <alignment horizontal="right" vertical="center"/>
      <protection locked="0"/>
    </xf>
    <xf numFmtId="0" fontId="4" fillId="0" borderId="35" xfId="0" applyFont="1" applyBorder="1" applyAlignment="1" applyProtection="1">
      <alignment horizontal="center" vertical="center" shrinkToFit="1"/>
      <protection locked="0"/>
    </xf>
    <xf numFmtId="0" fontId="4" fillId="4" borderId="19" xfId="0" applyFont="1" applyFill="1" applyBorder="1" applyAlignment="1" applyProtection="1">
      <alignment horizontal="right" vertical="center"/>
      <protection locked="0"/>
    </xf>
    <xf numFmtId="0" fontId="4" fillId="0" borderId="49" xfId="0" applyFont="1" applyBorder="1" applyAlignment="1" applyProtection="1">
      <alignment horizontal="center" vertical="center" shrinkToFit="1"/>
      <protection locked="0"/>
    </xf>
    <xf numFmtId="0" fontId="4" fillId="0" borderId="50" xfId="0" applyFont="1" applyBorder="1" applyAlignment="1" applyProtection="1">
      <alignment horizontal="center" vertical="center" shrinkToFit="1"/>
      <protection locked="0"/>
    </xf>
    <xf numFmtId="0" fontId="4" fillId="4" borderId="51" xfId="0" applyFont="1" applyFill="1" applyBorder="1" applyAlignment="1" applyProtection="1">
      <alignment horizontal="right" vertical="center"/>
      <protection locked="0"/>
    </xf>
    <xf numFmtId="0" fontId="4" fillId="4" borderId="11" xfId="0" applyFont="1" applyFill="1" applyBorder="1" applyAlignment="1" applyProtection="1">
      <alignment horizontal="right" vertical="center"/>
      <protection locked="0"/>
    </xf>
    <xf numFmtId="0" fontId="4" fillId="0" borderId="52" xfId="0" applyFont="1" applyBorder="1" applyAlignment="1" applyProtection="1">
      <alignment horizontal="center" vertical="center" shrinkToFit="1"/>
      <protection locked="0"/>
    </xf>
    <xf numFmtId="0" fontId="4" fillId="4" borderId="12" xfId="0" applyFont="1" applyFill="1" applyBorder="1" applyAlignment="1" applyProtection="1">
      <alignment horizontal="right" vertical="center"/>
      <protection locked="0"/>
    </xf>
    <xf numFmtId="0" fontId="4" fillId="0" borderId="53" xfId="0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vertical="center" shrinkToFit="1"/>
      <protection locked="0"/>
    </xf>
    <xf numFmtId="0" fontId="4" fillId="0" borderId="54" xfId="0" applyFont="1" applyBorder="1" applyAlignment="1" applyProtection="1">
      <alignment horizontal="center" vertical="center" shrinkToFit="1"/>
      <protection locked="0"/>
    </xf>
    <xf numFmtId="0" fontId="4" fillId="0" borderId="55" xfId="0" applyFont="1" applyBorder="1" applyAlignment="1" applyProtection="1">
      <alignment horizontal="center" vertical="center" shrinkToFit="1"/>
      <protection locked="0"/>
    </xf>
    <xf numFmtId="0" fontId="4" fillId="0" borderId="56" xfId="0" applyFont="1" applyBorder="1" applyAlignment="1" applyProtection="1">
      <alignment horizontal="center" vertical="center" shrinkToFit="1"/>
      <protection locked="0"/>
    </xf>
    <xf numFmtId="0" fontId="4" fillId="4" borderId="57" xfId="0" applyFont="1" applyFill="1" applyBorder="1" applyAlignment="1" applyProtection="1">
      <alignment horizontal="right" vertical="center"/>
      <protection locked="0"/>
    </xf>
    <xf numFmtId="0" fontId="4" fillId="4" borderId="16" xfId="0" applyFont="1" applyFill="1" applyBorder="1" applyAlignment="1" applyProtection="1">
      <alignment horizontal="right" vertical="center"/>
      <protection locked="0"/>
    </xf>
    <xf numFmtId="0" fontId="4" fillId="0" borderId="58" xfId="0" applyFont="1" applyBorder="1" applyAlignment="1" applyProtection="1">
      <alignment horizontal="center" vertical="center" shrinkToFit="1"/>
      <protection locked="0"/>
    </xf>
    <xf numFmtId="0" fontId="4" fillId="4" borderId="17" xfId="0" applyFont="1" applyFill="1" applyBorder="1" applyAlignment="1" applyProtection="1">
      <alignment horizontal="right" vertical="center"/>
      <protection locked="0"/>
    </xf>
    <xf numFmtId="0" fontId="4" fillId="0" borderId="59" xfId="0" applyFont="1" applyBorder="1" applyAlignment="1" applyProtection="1">
      <alignment horizontal="center" vertical="center" shrinkToFit="1"/>
      <protection locked="0"/>
    </xf>
    <xf numFmtId="0" fontId="4" fillId="0" borderId="31" xfId="0" applyFont="1" applyBorder="1" applyAlignment="1" applyProtection="1">
      <alignment vertical="center" shrinkToFit="1"/>
      <protection locked="0"/>
    </xf>
    <xf numFmtId="0" fontId="4" fillId="0" borderId="7" xfId="0" applyFont="1" applyBorder="1" applyAlignment="1" applyProtection="1">
      <alignment vertical="center" shrinkToFit="1"/>
      <protection locked="0"/>
    </xf>
    <xf numFmtId="0" fontId="4" fillId="0" borderId="60" xfId="0" applyFont="1" applyBorder="1" applyAlignment="1" applyProtection="1">
      <alignment horizontal="center" vertical="center" shrinkToFit="1"/>
      <protection locked="0"/>
    </xf>
    <xf numFmtId="0" fontId="4" fillId="4" borderId="61" xfId="0" applyFont="1" applyFill="1" applyBorder="1" applyAlignment="1" applyProtection="1">
      <alignment horizontal="right" vertical="center"/>
      <protection locked="0"/>
    </xf>
    <xf numFmtId="0" fontId="4" fillId="0" borderId="62" xfId="0" applyFont="1" applyBorder="1" applyAlignment="1" applyProtection="1">
      <alignment horizontal="center" vertical="center" shrinkToFit="1"/>
      <protection locked="0"/>
    </xf>
    <xf numFmtId="0" fontId="4" fillId="0" borderId="63" xfId="0" applyFont="1" applyBorder="1" applyAlignment="1" applyProtection="1">
      <alignment vertical="center" shrinkToFit="1"/>
      <protection locked="0"/>
    </xf>
    <xf numFmtId="0" fontId="4" fillId="0" borderId="21" xfId="0" applyFont="1" applyBorder="1" applyAlignment="1" applyProtection="1">
      <alignment vertical="center" shrinkToFit="1"/>
      <protection locked="0"/>
    </xf>
    <xf numFmtId="0" fontId="4" fillId="0" borderId="64" xfId="0" applyFont="1" applyBorder="1" applyAlignment="1" applyProtection="1">
      <alignment horizontal="center" vertical="center" shrinkToFit="1"/>
      <protection locked="0"/>
    </xf>
    <xf numFmtId="0" fontId="4" fillId="4" borderId="22" xfId="0" applyFont="1" applyFill="1" applyBorder="1" applyAlignment="1" applyProtection="1">
      <alignment horizontal="right" vertical="center"/>
      <protection locked="0"/>
    </xf>
    <xf numFmtId="0" fontId="4" fillId="4" borderId="23" xfId="0" applyFont="1" applyFill="1" applyBorder="1" applyAlignment="1" applyProtection="1">
      <alignment horizontal="right" vertical="center"/>
      <protection locked="0"/>
    </xf>
    <xf numFmtId="0" fontId="4" fillId="0" borderId="65" xfId="0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 applyProtection="1">
      <alignment vertical="center" shrinkToFit="1"/>
      <protection locked="0"/>
    </xf>
    <xf numFmtId="0" fontId="4" fillId="0" borderId="25" xfId="0" applyFont="1" applyBorder="1" applyAlignment="1" applyProtection="1">
      <alignment vertical="center" shrinkToFit="1"/>
      <protection locked="0"/>
    </xf>
    <xf numFmtId="0" fontId="4" fillId="0" borderId="66" xfId="0" applyFont="1" applyBorder="1" applyAlignment="1" applyProtection="1">
      <alignment horizontal="center" vertical="center" shrinkToFit="1"/>
      <protection locked="0"/>
    </xf>
    <xf numFmtId="0" fontId="4" fillId="0" borderId="67" xfId="0" applyFont="1" applyBorder="1" applyAlignment="1" applyProtection="1">
      <alignment vertical="center" shrinkToFit="1"/>
      <protection locked="0"/>
    </xf>
    <xf numFmtId="0" fontId="4" fillId="0" borderId="26" xfId="0" applyFont="1" applyBorder="1" applyAlignment="1" applyProtection="1">
      <alignment vertical="center" shrinkToFit="1"/>
      <protection locked="0"/>
    </xf>
    <xf numFmtId="0" fontId="4" fillId="0" borderId="68" xfId="0" applyFont="1" applyBorder="1" applyAlignment="1" applyProtection="1">
      <alignment horizontal="center" vertical="center" shrinkToFit="1"/>
      <protection locked="0"/>
    </xf>
    <xf numFmtId="0" fontId="4" fillId="4" borderId="69" xfId="0" applyFont="1" applyFill="1" applyBorder="1" applyAlignment="1" applyProtection="1">
      <alignment horizontal="right" vertical="center"/>
      <protection locked="0"/>
    </xf>
    <xf numFmtId="0" fontId="4" fillId="4" borderId="28" xfId="0" applyFont="1" applyFill="1" applyBorder="1" applyAlignment="1" applyProtection="1">
      <alignment horizontal="right" vertical="center"/>
      <protection locked="0"/>
    </xf>
    <xf numFmtId="0" fontId="4" fillId="0" borderId="70" xfId="0" applyFont="1" applyBorder="1" applyAlignment="1" applyProtection="1">
      <alignment horizontal="center" vertical="center" shrinkToFit="1"/>
      <protection locked="0"/>
    </xf>
    <xf numFmtId="0" fontId="4" fillId="4" borderId="71" xfId="0" applyFont="1" applyFill="1" applyBorder="1" applyAlignment="1" applyProtection="1">
      <alignment horizontal="right" vertical="center"/>
      <protection locked="0"/>
    </xf>
    <xf numFmtId="0" fontId="4" fillId="0" borderId="0" xfId="0" applyFont="1" applyBorder="1" applyProtection="1">
      <alignment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4" fillId="0" borderId="32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right" vertical="center"/>
      <protection locked="0"/>
    </xf>
    <xf numFmtId="0" fontId="4" fillId="0" borderId="0" xfId="0" applyFont="1" applyFill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alignment vertical="center"/>
      <protection locked="0"/>
    </xf>
    <xf numFmtId="0" fontId="4" fillId="0" borderId="32" xfId="0" applyFont="1" applyFill="1" applyBorder="1" applyAlignment="1" applyProtection="1">
      <alignment horizontal="right" vertical="center"/>
      <protection locked="0"/>
    </xf>
    <xf numFmtId="0" fontId="4" fillId="0" borderId="33" xfId="0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Border="1" applyProtection="1">
      <alignment vertical="center"/>
      <protection locked="0"/>
    </xf>
    <xf numFmtId="0" fontId="4" fillId="0" borderId="0" xfId="0" applyFont="1" applyFill="1" applyAlignment="1" applyProtection="1">
      <alignment vertical="center" shrinkToFit="1"/>
      <protection locked="0"/>
    </xf>
    <xf numFmtId="0" fontId="18" fillId="0" borderId="0" xfId="0" applyFont="1" applyFill="1" applyAlignment="1" applyProtection="1">
      <alignment horizontal="right" vertical="center" indent="6"/>
      <protection locked="0"/>
    </xf>
    <xf numFmtId="0" fontId="12" fillId="0" borderId="0" xfId="0" applyFont="1" applyBorder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176" fontId="18" fillId="0" borderId="0" xfId="0" applyNumberFormat="1" applyFont="1" applyAlignment="1" applyProtection="1">
      <alignment horizontal="right" vertical="center" indent="6" shrinkToFit="1"/>
      <protection locked="0"/>
    </xf>
    <xf numFmtId="0" fontId="9" fillId="0" borderId="0" xfId="0" applyFont="1" applyBorder="1" applyProtection="1">
      <alignment vertical="center"/>
      <protection locked="0"/>
    </xf>
    <xf numFmtId="0" fontId="5" fillId="5" borderId="72" xfId="0" applyFont="1" applyFill="1" applyBorder="1" applyAlignment="1" applyProtection="1">
      <alignment horizontal="right" vertical="center"/>
    </xf>
    <xf numFmtId="0" fontId="5" fillId="5" borderId="73" xfId="0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</xf>
    <xf numFmtId="0" fontId="19" fillId="0" borderId="0" xfId="0" applyFont="1" applyProtection="1">
      <alignment vertical="center"/>
      <protection locked="0"/>
    </xf>
    <xf numFmtId="0" fontId="17" fillId="0" borderId="0" xfId="0" applyFont="1" applyAlignment="1" applyProtection="1">
      <alignment horizontal="left" vertical="top"/>
      <protection locked="0"/>
    </xf>
    <xf numFmtId="0" fontId="4" fillId="0" borderId="0" xfId="0" applyFont="1" applyProtection="1">
      <alignment vertical="center"/>
    </xf>
    <xf numFmtId="0" fontId="4" fillId="0" borderId="0" xfId="58" applyFont="1">
      <alignment vertical="center"/>
    </xf>
    <xf numFmtId="0" fontId="4" fillId="0" borderId="0" xfId="58" applyFont="1" applyAlignment="1">
      <alignment vertical="center" shrinkToFit="1"/>
    </xf>
    <xf numFmtId="0" fontId="5" fillId="0" borderId="5" xfId="58" applyFont="1" applyBorder="1" applyAlignment="1">
      <alignment horizontal="center" vertical="center"/>
    </xf>
    <xf numFmtId="0" fontId="6" fillId="0" borderId="0" xfId="58" applyFont="1" applyBorder="1" applyAlignment="1">
      <alignment horizontal="left" vertical="center"/>
    </xf>
    <xf numFmtId="0" fontId="5" fillId="0" borderId="6" xfId="58" applyFont="1" applyBorder="1" applyAlignment="1">
      <alignment horizontal="left" vertical="center"/>
    </xf>
    <xf numFmtId="0" fontId="4" fillId="0" borderId="7" xfId="58" applyFont="1" applyBorder="1" applyAlignment="1">
      <alignment vertical="center" shrinkToFit="1"/>
    </xf>
    <xf numFmtId="0" fontId="4" fillId="4" borderId="74" xfId="58" applyFont="1" applyFill="1" applyBorder="1" applyAlignment="1">
      <alignment vertical="center" shrinkToFit="1"/>
    </xf>
    <xf numFmtId="0" fontId="6" fillId="4" borderId="8" xfId="58" applyFont="1" applyFill="1" applyBorder="1" applyAlignment="1">
      <alignment horizontal="right" vertical="center"/>
    </xf>
    <xf numFmtId="0" fontId="4" fillId="0" borderId="0" xfId="58" applyFont="1" applyBorder="1" applyAlignment="1">
      <alignment horizontal="center" vertical="center" shrinkToFit="1"/>
    </xf>
    <xf numFmtId="0" fontId="4" fillId="0" borderId="75" xfId="58" applyFont="1" applyBorder="1" applyAlignment="1">
      <alignment horizontal="center" vertical="center" shrinkToFit="1"/>
    </xf>
    <xf numFmtId="0" fontId="4" fillId="0" borderId="9" xfId="58" applyFont="1" applyBorder="1" applyAlignment="1">
      <alignment vertical="center" shrinkToFit="1"/>
    </xf>
    <xf numFmtId="0" fontId="4" fillId="4" borderId="10" xfId="58" applyFont="1" applyFill="1" applyBorder="1" applyAlignment="1">
      <alignment vertical="center" shrinkToFit="1"/>
    </xf>
    <xf numFmtId="0" fontId="6" fillId="4" borderId="11" xfId="58" applyFont="1" applyFill="1" applyBorder="1" applyAlignment="1">
      <alignment horizontal="right" vertical="center"/>
    </xf>
    <xf numFmtId="0" fontId="4" fillId="0" borderId="12" xfId="58" applyFont="1" applyBorder="1" applyAlignment="1">
      <alignment horizontal="center" vertical="center" shrinkToFit="1"/>
    </xf>
    <xf numFmtId="0" fontId="5" fillId="0" borderId="13" xfId="58" applyFont="1" applyBorder="1" applyAlignment="1">
      <alignment horizontal="center" vertical="center" shrinkToFit="1"/>
    </xf>
    <xf numFmtId="0" fontId="4" fillId="0" borderId="13" xfId="58" applyFont="1" applyBorder="1" applyAlignment="1">
      <alignment horizontal="center" vertical="center" shrinkToFit="1"/>
    </xf>
    <xf numFmtId="0" fontId="4" fillId="0" borderId="0" xfId="58" applyFont="1" applyFill="1">
      <alignment vertical="center"/>
    </xf>
    <xf numFmtId="0" fontId="4" fillId="0" borderId="14" xfId="58" applyFont="1" applyBorder="1" applyAlignment="1">
      <alignment horizontal="center" vertical="center" shrinkToFit="1"/>
    </xf>
    <xf numFmtId="0" fontId="4" fillId="0" borderId="15" xfId="58" applyFont="1" applyBorder="1" applyAlignment="1">
      <alignment horizontal="center" vertical="center" shrinkToFit="1"/>
    </xf>
    <xf numFmtId="0" fontId="6" fillId="4" borderId="16" xfId="58" applyFont="1" applyFill="1" applyBorder="1" applyAlignment="1">
      <alignment horizontal="right" vertical="center"/>
    </xf>
    <xf numFmtId="0" fontId="4" fillId="0" borderId="17" xfId="58" applyFont="1" applyBorder="1" applyAlignment="1">
      <alignment horizontal="center" vertical="center" shrinkToFit="1"/>
    </xf>
    <xf numFmtId="0" fontId="4" fillId="0" borderId="18" xfId="58" applyFont="1" applyBorder="1" applyAlignment="1">
      <alignment horizontal="center" vertical="center" shrinkToFit="1"/>
    </xf>
    <xf numFmtId="0" fontId="4" fillId="0" borderId="19" xfId="58" applyFont="1" applyBorder="1" applyAlignment="1">
      <alignment horizontal="center" vertical="center" shrinkToFit="1"/>
    </xf>
    <xf numFmtId="0" fontId="4" fillId="0" borderId="20" xfId="58" applyFont="1" applyBorder="1" applyAlignment="1">
      <alignment horizontal="center" vertical="center" shrinkToFit="1"/>
    </xf>
    <xf numFmtId="0" fontId="4" fillId="0" borderId="21" xfId="58" applyFont="1" applyBorder="1" applyAlignment="1">
      <alignment vertical="center" shrinkToFit="1"/>
    </xf>
    <xf numFmtId="0" fontId="6" fillId="4" borderId="22" xfId="58" applyFont="1" applyFill="1" applyBorder="1" applyAlignment="1">
      <alignment horizontal="right" vertical="center"/>
    </xf>
    <xf numFmtId="0" fontId="4" fillId="0" borderId="23" xfId="58" applyFont="1" applyBorder="1" applyAlignment="1">
      <alignment horizontal="center" vertical="center" shrinkToFit="1"/>
    </xf>
    <xf numFmtId="0" fontId="4" fillId="0" borderId="24" xfId="58" applyFont="1" applyBorder="1" applyAlignment="1">
      <alignment horizontal="center" vertical="center" shrinkToFit="1"/>
    </xf>
    <xf numFmtId="0" fontId="4" fillId="0" borderId="25" xfId="58" applyFont="1" applyBorder="1" applyAlignment="1">
      <alignment vertical="center" shrinkToFit="1"/>
    </xf>
    <xf numFmtId="0" fontId="4" fillId="0" borderId="10" xfId="58" applyFont="1" applyBorder="1" applyAlignment="1">
      <alignment horizontal="center" vertical="center" shrinkToFit="1"/>
    </xf>
    <xf numFmtId="0" fontId="4" fillId="0" borderId="26" xfId="58" applyFont="1" applyBorder="1" applyAlignment="1">
      <alignment vertical="center" shrinkToFit="1"/>
    </xf>
    <xf numFmtId="0" fontId="4" fillId="4" borderId="27" xfId="58" applyFont="1" applyFill="1" applyBorder="1" applyAlignment="1">
      <alignment vertical="center" shrinkToFit="1"/>
    </xf>
    <xf numFmtId="0" fontId="6" fillId="4" borderId="28" xfId="58" applyFont="1" applyFill="1" applyBorder="1" applyAlignment="1">
      <alignment horizontal="right" vertical="center"/>
    </xf>
    <xf numFmtId="0" fontId="4" fillId="0" borderId="4" xfId="58" applyFont="1" applyBorder="1" applyAlignment="1">
      <alignment horizontal="center" vertical="center" shrinkToFit="1"/>
    </xf>
    <xf numFmtId="0" fontId="4" fillId="0" borderId="29" xfId="58" applyFont="1" applyBorder="1" applyAlignment="1">
      <alignment horizontal="center" vertical="center" shrinkToFit="1"/>
    </xf>
    <xf numFmtId="0" fontId="4" fillId="0" borderId="0" xfId="58" applyFont="1" applyBorder="1">
      <alignment vertical="center"/>
    </xf>
    <xf numFmtId="0" fontId="4" fillId="0" borderId="0" xfId="58" applyFont="1" applyBorder="1" applyAlignment="1">
      <alignment vertical="center" shrinkToFit="1"/>
    </xf>
    <xf numFmtId="0" fontId="4" fillId="0" borderId="30" xfId="58" applyFont="1" applyBorder="1">
      <alignment vertical="center"/>
    </xf>
    <xf numFmtId="0" fontId="4" fillId="0" borderId="31" xfId="58" applyFont="1" applyBorder="1">
      <alignment vertical="center"/>
    </xf>
    <xf numFmtId="0" fontId="4" fillId="0" borderId="31" xfId="58" applyFont="1" applyBorder="1" applyAlignment="1">
      <alignment vertical="center" shrinkToFit="1"/>
    </xf>
    <xf numFmtId="0" fontId="4" fillId="0" borderId="32" xfId="58" applyFont="1" applyBorder="1" applyAlignment="1">
      <alignment vertical="center" shrinkToFit="1"/>
    </xf>
    <xf numFmtId="0" fontId="6" fillId="0" borderId="33" xfId="58" applyFont="1" applyBorder="1" applyAlignment="1">
      <alignment horizontal="right" vertical="center"/>
    </xf>
    <xf numFmtId="0" fontId="8" fillId="0" borderId="0" xfId="58" applyFont="1" applyFill="1" applyBorder="1" applyAlignment="1">
      <alignment horizontal="center" vertical="center"/>
    </xf>
    <xf numFmtId="0" fontId="4" fillId="0" borderId="34" xfId="58" applyFont="1" applyBorder="1" applyAlignment="1">
      <alignment vertical="center" shrinkToFit="1"/>
    </xf>
    <xf numFmtId="0" fontId="9" fillId="0" borderId="0" xfId="58" applyFont="1" applyBorder="1">
      <alignment vertical="center"/>
    </xf>
    <xf numFmtId="0" fontId="4" fillId="0" borderId="35" xfId="58" applyFont="1" applyBorder="1" applyAlignment="1">
      <alignment vertical="center" shrinkToFit="1"/>
    </xf>
    <xf numFmtId="0" fontId="4" fillId="5" borderId="72" xfId="58" applyFont="1" applyFill="1" applyBorder="1" applyAlignment="1">
      <alignment vertical="center" shrinkToFit="1"/>
    </xf>
    <xf numFmtId="0" fontId="8" fillId="5" borderId="73" xfId="58" applyFont="1" applyFill="1" applyBorder="1" applyAlignment="1">
      <alignment horizontal="right" vertical="center"/>
    </xf>
    <xf numFmtId="0" fontId="10" fillId="0" borderId="0" xfId="58" applyFont="1">
      <alignment vertical="center"/>
    </xf>
    <xf numFmtId="0" fontId="10" fillId="0" borderId="0" xfId="58" applyFont="1" applyAlignment="1">
      <alignment vertical="center" shrinkToFit="1"/>
    </xf>
    <xf numFmtId="0" fontId="11" fillId="0" borderId="0" xfId="58" applyFont="1" applyFill="1" applyBorder="1" applyAlignment="1">
      <alignment horizontal="center" vertical="center"/>
    </xf>
    <xf numFmtId="0" fontId="12" fillId="0" borderId="0" xfId="58" applyFont="1">
      <alignment vertical="center"/>
    </xf>
    <xf numFmtId="0" fontId="13" fillId="0" borderId="0" xfId="58" applyFont="1" applyFill="1" applyBorder="1" applyAlignment="1">
      <alignment horizontal="center" vertical="center"/>
    </xf>
    <xf numFmtId="0" fontId="12" fillId="0" borderId="0" xfId="58" applyFont="1" applyBorder="1">
      <alignment vertical="center"/>
    </xf>
    <xf numFmtId="0" fontId="12" fillId="0" borderId="0" xfId="58" applyFont="1" applyBorder="1" applyAlignment="1">
      <alignment vertical="center" shrinkToFit="1"/>
    </xf>
    <xf numFmtId="0" fontId="12" fillId="0" borderId="36" xfId="58" applyFont="1" applyBorder="1" applyAlignment="1">
      <alignment vertical="center" shrinkToFit="1"/>
    </xf>
    <xf numFmtId="0" fontId="14" fillId="0" borderId="37" xfId="58" applyFont="1" applyBorder="1" applyAlignment="1">
      <alignment horizontal="right" vertical="center"/>
    </xf>
    <xf numFmtId="0" fontId="12" fillId="0" borderId="0" xfId="58" applyFont="1" applyAlignment="1">
      <alignment vertical="center" shrinkToFit="1"/>
    </xf>
    <xf numFmtId="0" fontId="15" fillId="0" borderId="0" xfId="58" applyFont="1" applyFill="1" applyBorder="1" applyAlignment="1">
      <alignment horizontal="center" vertical="center"/>
    </xf>
    <xf numFmtId="0" fontId="12" fillId="0" borderId="38" xfId="58" applyFont="1" applyBorder="1">
      <alignment vertical="center"/>
    </xf>
    <xf numFmtId="0" fontId="12" fillId="0" borderId="39" xfId="58" applyFont="1" applyBorder="1" applyAlignment="1">
      <alignment vertical="center" shrinkToFit="1"/>
    </xf>
    <xf numFmtId="0" fontId="12" fillId="0" borderId="40" xfId="58" applyFont="1" applyBorder="1" applyAlignment="1">
      <alignment vertical="center" shrinkToFit="1"/>
    </xf>
    <xf numFmtId="0" fontId="14" fillId="0" borderId="41" xfId="58" applyFont="1" applyFill="1" applyBorder="1" applyAlignment="1">
      <alignment horizontal="right" vertical="center"/>
    </xf>
    <xf numFmtId="0" fontId="4" fillId="0" borderId="0" xfId="58" applyFont="1" applyAlignment="1">
      <alignment vertical="center"/>
    </xf>
    <xf numFmtId="0" fontId="6" fillId="0" borderId="0" xfId="58" applyFont="1">
      <alignment vertical="center"/>
    </xf>
    <xf numFmtId="0" fontId="4" fillId="0" borderId="76" xfId="0" applyFont="1" applyBorder="1" applyAlignment="1">
      <alignment horizontal="center" vertical="center" shrinkToFit="1"/>
    </xf>
    <xf numFmtId="0" fontId="8" fillId="6" borderId="73" xfId="0" applyFont="1" applyFill="1" applyBorder="1" applyAlignment="1">
      <alignment horizontal="right" vertical="center"/>
    </xf>
    <xf numFmtId="0" fontId="4" fillId="0" borderId="77" xfId="0" applyFont="1" applyBorder="1" applyAlignment="1">
      <alignment horizontal="center" vertical="center" shrinkToFit="1"/>
    </xf>
    <xf numFmtId="0" fontId="38" fillId="4" borderId="74" xfId="0" applyFont="1" applyFill="1" applyBorder="1" applyAlignment="1">
      <alignment vertical="center" shrinkToFit="1"/>
    </xf>
    <xf numFmtId="0" fontId="38" fillId="4" borderId="10" xfId="0" applyFont="1" applyFill="1" applyBorder="1" applyAlignment="1">
      <alignment vertical="center" shrinkToFit="1"/>
    </xf>
    <xf numFmtId="3" fontId="38" fillId="6" borderId="72" xfId="0" applyNumberFormat="1" applyFont="1" applyFill="1" applyBorder="1" applyAlignment="1">
      <alignment vertical="center" shrinkToFit="1"/>
    </xf>
    <xf numFmtId="0" fontId="5" fillId="0" borderId="78" xfId="0" applyFont="1" applyBorder="1" applyAlignment="1">
      <alignment horizontal="center" vertical="center" textRotation="255"/>
    </xf>
    <xf numFmtId="0" fontId="5" fillId="0" borderId="79" xfId="0" applyFont="1" applyBorder="1" applyAlignment="1">
      <alignment horizontal="center" vertical="center" textRotation="255"/>
    </xf>
    <xf numFmtId="0" fontId="5" fillId="0" borderId="80" xfId="0" applyFont="1" applyBorder="1" applyAlignment="1">
      <alignment horizontal="center" vertical="center" textRotation="255"/>
    </xf>
    <xf numFmtId="0" fontId="5" fillId="0" borderId="81" xfId="0" applyFont="1" applyBorder="1" applyAlignment="1">
      <alignment horizontal="center" vertical="center" textRotation="255"/>
    </xf>
    <xf numFmtId="0" fontId="5" fillId="0" borderId="82" xfId="0" applyFont="1" applyBorder="1" applyAlignment="1">
      <alignment horizontal="center" vertical="center" textRotation="255"/>
    </xf>
    <xf numFmtId="0" fontId="2" fillId="6" borderId="83" xfId="0" applyFont="1" applyFill="1" applyBorder="1" applyAlignment="1">
      <alignment horizontal="center" vertical="center"/>
    </xf>
    <xf numFmtId="0" fontId="2" fillId="6" borderId="84" xfId="0" applyFont="1" applyFill="1" applyBorder="1" applyAlignment="1">
      <alignment horizontal="center" vertical="center"/>
    </xf>
    <xf numFmtId="0" fontId="2" fillId="6" borderId="85" xfId="0" applyFont="1" applyFill="1" applyBorder="1" applyAlignment="1">
      <alignment horizontal="center" vertical="center"/>
    </xf>
    <xf numFmtId="0" fontId="2" fillId="6" borderId="86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7" xfId="0" applyFont="1" applyFill="1" applyBorder="1" applyAlignment="1">
      <alignment horizontal="center" vertical="center"/>
    </xf>
    <xf numFmtId="0" fontId="5" fillId="0" borderId="88" xfId="0" applyFont="1" applyBorder="1" applyAlignment="1">
      <alignment horizontal="center" vertical="center"/>
    </xf>
    <xf numFmtId="0" fontId="5" fillId="0" borderId="89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0" xfId="0" applyFont="1" applyBorder="1" applyAlignment="1">
      <alignment horizontal="center" vertical="center" shrinkToFit="1"/>
    </xf>
    <xf numFmtId="0" fontId="5" fillId="0" borderId="91" xfId="0" applyFont="1" applyBorder="1" applyAlignment="1">
      <alignment horizontal="center" vertical="center" shrinkToFit="1"/>
    </xf>
    <xf numFmtId="0" fontId="5" fillId="0" borderId="92" xfId="0" applyFont="1" applyBorder="1" applyAlignment="1">
      <alignment horizontal="center" vertical="center" shrinkToFit="1"/>
    </xf>
    <xf numFmtId="0" fontId="5" fillId="0" borderId="46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16" fillId="5" borderId="93" xfId="0" applyFont="1" applyFill="1" applyBorder="1" applyAlignment="1" applyProtection="1">
      <alignment horizontal="center" vertical="center"/>
      <protection locked="0"/>
    </xf>
    <xf numFmtId="0" fontId="16" fillId="5" borderId="0" xfId="0" applyFont="1" applyFill="1" applyBorder="1" applyAlignment="1" applyProtection="1">
      <alignment horizontal="center" vertical="center"/>
      <protection locked="0"/>
    </xf>
    <xf numFmtId="0" fontId="5" fillId="0" borderId="88" xfId="0" applyFont="1" applyBorder="1" applyAlignment="1" applyProtection="1">
      <alignment horizontal="center" vertical="center"/>
      <protection locked="0"/>
    </xf>
    <xf numFmtId="0" fontId="5" fillId="0" borderId="92" xfId="0" applyFont="1" applyBorder="1" applyAlignment="1" applyProtection="1">
      <alignment horizontal="center" vertical="center"/>
      <protection locked="0"/>
    </xf>
    <xf numFmtId="0" fontId="5" fillId="0" borderId="89" xfId="0" applyFont="1" applyBorder="1" applyAlignment="1" applyProtection="1">
      <alignment horizontal="center" vertical="center"/>
      <protection locked="0"/>
    </xf>
    <xf numFmtId="0" fontId="5" fillId="0" borderId="7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8" fillId="0" borderId="83" xfId="0" applyFont="1" applyBorder="1" applyAlignment="1" applyProtection="1">
      <alignment horizontal="center" vertical="center" wrapText="1"/>
      <protection locked="0"/>
    </xf>
    <xf numFmtId="0" fontId="8" fillId="0" borderId="94" xfId="0" applyFont="1" applyBorder="1" applyAlignment="1" applyProtection="1">
      <alignment horizontal="center" vertical="center" wrapText="1"/>
      <protection locked="0"/>
    </xf>
    <xf numFmtId="0" fontId="8" fillId="0" borderId="95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84" xfId="0" applyFont="1" applyBorder="1" applyAlignment="1" applyProtection="1">
      <alignment horizontal="center" vertical="center" wrapText="1"/>
      <protection locked="0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5" fillId="0" borderId="90" xfId="0" applyFont="1" applyBorder="1" applyAlignment="1" applyProtection="1">
      <alignment horizontal="center" vertical="center"/>
      <protection locked="0"/>
    </xf>
    <xf numFmtId="0" fontId="5" fillId="0" borderId="91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 applyProtection="1">
      <alignment horizontal="center" vertical="center" shrinkToFit="1"/>
      <protection locked="0"/>
    </xf>
    <xf numFmtId="0" fontId="5" fillId="0" borderId="44" xfId="0" applyFont="1" applyBorder="1" applyAlignment="1" applyProtection="1">
      <alignment horizontal="center" vertical="center" shrinkToFit="1"/>
      <protection locked="0"/>
    </xf>
    <xf numFmtId="0" fontId="5" fillId="0" borderId="81" xfId="0" applyFont="1" applyBorder="1" applyAlignment="1" applyProtection="1">
      <alignment horizontal="center" vertical="center" textRotation="255"/>
      <protection locked="0"/>
    </xf>
    <xf numFmtId="0" fontId="5" fillId="0" borderId="78" xfId="0" applyFont="1" applyBorder="1" applyAlignment="1" applyProtection="1">
      <alignment horizontal="center" vertical="center" textRotation="255"/>
      <protection locked="0"/>
    </xf>
    <xf numFmtId="0" fontId="4" fillId="0" borderId="96" xfId="0" applyFont="1" applyBorder="1" applyAlignment="1" applyProtection="1">
      <alignment horizontal="center" vertical="center" shrinkToFit="1"/>
      <protection locked="0"/>
    </xf>
    <xf numFmtId="0" fontId="4" fillId="0" borderId="19" xfId="0" applyFont="1" applyBorder="1" applyAlignment="1" applyProtection="1">
      <alignment horizontal="center" vertical="center" shrinkToFit="1"/>
      <protection locked="0"/>
    </xf>
    <xf numFmtId="0" fontId="4" fillId="0" borderId="49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 applyAlignment="1" applyProtection="1">
      <alignment horizontal="center" vertical="center" shrinkToFit="1"/>
      <protection locked="0"/>
    </xf>
    <xf numFmtId="0" fontId="4" fillId="0" borderId="53" xfId="0" applyFont="1" applyBorder="1" applyAlignment="1" applyProtection="1">
      <alignment horizontal="center" vertical="center" shrinkToFit="1"/>
      <protection locked="0"/>
    </xf>
    <xf numFmtId="0" fontId="4" fillId="0" borderId="46" xfId="0" applyFont="1" applyBorder="1" applyAlignment="1" applyProtection="1">
      <alignment horizontal="left" vertical="center" shrinkToFit="1"/>
      <protection locked="0"/>
    </xf>
    <xf numFmtId="0" fontId="4" fillId="0" borderId="9" xfId="0" applyFont="1" applyBorder="1" applyAlignment="1" applyProtection="1">
      <alignment horizontal="left" vertical="center" shrinkToFit="1"/>
      <protection locked="0"/>
    </xf>
    <xf numFmtId="0" fontId="4" fillId="0" borderId="97" xfId="0" applyFont="1" applyBorder="1" applyAlignment="1" applyProtection="1">
      <alignment horizontal="center" vertical="center" shrinkToFit="1"/>
      <protection locked="0"/>
    </xf>
    <xf numFmtId="0" fontId="4" fillId="0" borderId="14" xfId="0" applyFont="1" applyBorder="1" applyAlignment="1" applyProtection="1">
      <alignment horizontal="center" vertical="center" shrinkToFit="1"/>
      <protection locked="0"/>
    </xf>
    <xf numFmtId="0" fontId="4" fillId="0" borderId="59" xfId="0" applyFont="1" applyBorder="1" applyAlignment="1" applyProtection="1">
      <alignment horizontal="center" vertical="center" shrinkToFit="1"/>
      <protection locked="0"/>
    </xf>
    <xf numFmtId="0" fontId="4" fillId="0" borderId="74" xfId="0" applyFont="1" applyBorder="1" applyAlignment="1" applyProtection="1">
      <alignment horizontal="center" vertical="center" shrinkToFit="1"/>
      <protection locked="0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0" fontId="4" fillId="0" borderId="62" xfId="0" applyFont="1" applyBorder="1" applyAlignment="1" applyProtection="1">
      <alignment horizontal="center" vertical="center" shrinkToFit="1"/>
      <protection locked="0"/>
    </xf>
    <xf numFmtId="0" fontId="4" fillId="0" borderId="46" xfId="0" applyFont="1" applyBorder="1" applyAlignment="1" applyProtection="1">
      <alignment horizontal="center" vertical="center" shrinkToFit="1"/>
      <protection locked="0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4" fillId="0" borderId="98" xfId="0" applyFont="1" applyFill="1" applyBorder="1" applyAlignment="1" applyProtection="1">
      <alignment horizontal="right" vertical="center" indent="3"/>
      <protection locked="0"/>
    </xf>
    <xf numFmtId="0" fontId="4" fillId="0" borderId="99" xfId="0" applyFont="1" applyFill="1" applyBorder="1" applyAlignment="1" applyProtection="1">
      <alignment horizontal="right" vertical="center" indent="3"/>
      <protection locked="0"/>
    </xf>
    <xf numFmtId="176" fontId="18" fillId="0" borderId="100" xfId="0" applyNumberFormat="1" applyFont="1" applyBorder="1" applyAlignment="1" applyProtection="1">
      <alignment horizontal="right" vertical="center" indent="3" shrinkToFit="1"/>
    </xf>
    <xf numFmtId="176" fontId="18" fillId="0" borderId="101" xfId="0" applyNumberFormat="1" applyFont="1" applyBorder="1" applyAlignment="1" applyProtection="1">
      <alignment horizontal="right" vertical="center" indent="3" shrinkToFit="1"/>
    </xf>
    <xf numFmtId="176" fontId="18" fillId="0" borderId="102" xfId="0" applyNumberFormat="1" applyFont="1" applyBorder="1" applyAlignment="1" applyProtection="1">
      <alignment horizontal="right" vertical="center" indent="3" shrinkToFit="1"/>
    </xf>
    <xf numFmtId="176" fontId="18" fillId="0" borderId="103" xfId="0" applyNumberFormat="1" applyFont="1" applyBorder="1" applyAlignment="1" applyProtection="1">
      <alignment horizontal="right" vertical="center" indent="3" shrinkToFit="1"/>
    </xf>
    <xf numFmtId="0" fontId="4" fillId="0" borderId="104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vertical="center" shrinkToFit="1"/>
      <protection locked="0"/>
    </xf>
    <xf numFmtId="0" fontId="5" fillId="0" borderId="82" xfId="0" applyFont="1" applyBorder="1" applyAlignment="1" applyProtection="1">
      <alignment horizontal="center" vertical="center" textRotation="255"/>
      <protection locked="0"/>
    </xf>
    <xf numFmtId="0" fontId="4" fillId="0" borderId="27" xfId="0" applyFont="1" applyBorder="1" applyAlignment="1" applyProtection="1">
      <alignment horizontal="center" vertical="center" shrinkToFit="1"/>
      <protection locked="0"/>
    </xf>
    <xf numFmtId="0" fontId="4" fillId="0" borderId="71" xfId="0" applyFont="1" applyBorder="1" applyAlignment="1" applyProtection="1">
      <alignment horizontal="center" vertical="center" shrinkToFit="1"/>
      <protection locked="0"/>
    </xf>
    <xf numFmtId="0" fontId="4" fillId="0" borderId="105" xfId="0" applyFont="1" applyBorder="1" applyAlignment="1" applyProtection="1">
      <alignment horizontal="center" vertical="center" shrinkToFit="1"/>
      <protection locked="0"/>
    </xf>
    <xf numFmtId="0" fontId="2" fillId="0" borderId="83" xfId="0" applyFont="1" applyFill="1" applyBorder="1" applyAlignment="1" applyProtection="1">
      <alignment horizontal="right" vertical="center" indent="3"/>
    </xf>
    <xf numFmtId="0" fontId="2" fillId="0" borderId="85" xfId="0" applyFont="1" applyFill="1" applyBorder="1" applyAlignment="1" applyProtection="1">
      <alignment horizontal="right" vertical="center" indent="3"/>
    </xf>
    <xf numFmtId="0" fontId="2" fillId="0" borderId="86" xfId="0" applyFont="1" applyFill="1" applyBorder="1" applyAlignment="1" applyProtection="1">
      <alignment horizontal="right" vertical="center" indent="3"/>
    </xf>
    <xf numFmtId="0" fontId="2" fillId="0" borderId="87" xfId="0" applyFont="1" applyFill="1" applyBorder="1" applyAlignment="1" applyProtection="1">
      <alignment horizontal="right" vertical="center" indent="3"/>
    </xf>
    <xf numFmtId="176" fontId="17" fillId="0" borderId="0" xfId="0" applyNumberFormat="1" applyFont="1" applyFill="1" applyBorder="1" applyAlignment="1" applyProtection="1">
      <alignment horizontal="right" indent="6" shrinkToFit="1"/>
      <protection locked="0"/>
    </xf>
    <xf numFmtId="176" fontId="0" fillId="0" borderId="0" xfId="0" applyNumberFormat="1" applyFill="1" applyAlignment="1" applyProtection="1">
      <alignment horizontal="right" indent="6" shrinkToFit="1"/>
      <protection locked="0"/>
    </xf>
    <xf numFmtId="0" fontId="5" fillId="0" borderId="78" xfId="58" applyFont="1" applyBorder="1" applyAlignment="1">
      <alignment horizontal="center" vertical="center" textRotation="255"/>
    </xf>
    <xf numFmtId="0" fontId="5" fillId="0" borderId="82" xfId="58" applyFont="1" applyBorder="1" applyAlignment="1">
      <alignment horizontal="center" vertical="center" textRotation="255"/>
    </xf>
    <xf numFmtId="0" fontId="2" fillId="5" borderId="106" xfId="58" applyFont="1" applyFill="1" applyBorder="1" applyAlignment="1">
      <alignment horizontal="center" vertical="center"/>
    </xf>
    <xf numFmtId="0" fontId="2" fillId="5" borderId="107" xfId="58" applyFont="1" applyFill="1" applyBorder="1" applyAlignment="1">
      <alignment horizontal="center" vertical="center"/>
    </xf>
    <xf numFmtId="0" fontId="2" fillId="5" borderId="108" xfId="58" applyFont="1" applyFill="1" applyBorder="1" applyAlignment="1">
      <alignment horizontal="center" vertical="center"/>
    </xf>
    <xf numFmtId="0" fontId="2" fillId="5" borderId="109" xfId="58" applyFont="1" applyFill="1" applyBorder="1" applyAlignment="1">
      <alignment horizontal="center" vertical="center"/>
    </xf>
    <xf numFmtId="0" fontId="2" fillId="5" borderId="110" xfId="58" applyFont="1" applyFill="1" applyBorder="1" applyAlignment="1">
      <alignment horizontal="center" vertical="center"/>
    </xf>
    <xf numFmtId="0" fontId="2" fillId="5" borderId="111" xfId="58" applyFont="1" applyFill="1" applyBorder="1" applyAlignment="1">
      <alignment horizontal="center" vertical="center"/>
    </xf>
    <xf numFmtId="0" fontId="5" fillId="0" borderId="88" xfId="58" applyFont="1" applyBorder="1" applyAlignment="1">
      <alignment horizontal="center" vertical="center"/>
    </xf>
    <xf numFmtId="0" fontId="5" fillId="0" borderId="89" xfId="58" applyFont="1" applyBorder="1" applyAlignment="1">
      <alignment horizontal="center" vertical="center"/>
    </xf>
    <xf numFmtId="0" fontId="5" fillId="0" borderId="78" xfId="58" applyFont="1" applyBorder="1" applyAlignment="1">
      <alignment horizontal="center" vertical="center"/>
    </xf>
    <xf numFmtId="0" fontId="5" fillId="0" borderId="3" xfId="58" applyFont="1" applyBorder="1" applyAlignment="1">
      <alignment horizontal="center" vertical="center"/>
    </xf>
    <xf numFmtId="0" fontId="5" fillId="0" borderId="90" xfId="58" applyFont="1" applyBorder="1" applyAlignment="1">
      <alignment horizontal="center" vertical="center" shrinkToFit="1"/>
    </xf>
    <xf numFmtId="0" fontId="5" fillId="0" borderId="91" xfId="58" applyFont="1" applyBorder="1" applyAlignment="1">
      <alignment horizontal="center" vertical="center" shrinkToFit="1"/>
    </xf>
    <xf numFmtId="0" fontId="5" fillId="0" borderId="92" xfId="58" applyFont="1" applyBorder="1" applyAlignment="1">
      <alignment horizontal="center" vertical="center" shrinkToFit="1"/>
    </xf>
    <xf numFmtId="0" fontId="5" fillId="0" borderId="46" xfId="58" applyFont="1" applyBorder="1" applyAlignment="1">
      <alignment horizontal="left" vertical="center"/>
    </xf>
    <xf numFmtId="0" fontId="5" fillId="0" borderId="2" xfId="58" applyFont="1" applyBorder="1" applyAlignment="1">
      <alignment horizontal="left" vertical="center"/>
    </xf>
    <xf numFmtId="0" fontId="5" fillId="0" borderId="9" xfId="58" applyFont="1" applyBorder="1" applyAlignment="1">
      <alignment horizontal="left" vertical="center"/>
    </xf>
    <xf numFmtId="0" fontId="5" fillId="0" borderId="81" xfId="58" applyFont="1" applyBorder="1" applyAlignment="1">
      <alignment horizontal="center" vertical="center" textRotation="255"/>
    </xf>
    <xf numFmtId="0" fontId="5" fillId="0" borderId="43" xfId="0" applyFont="1" applyBorder="1" applyAlignment="1">
      <alignment horizontal="center" vertical="center"/>
    </xf>
  </cellXfs>
  <cellStyles count="61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]_FON95-03" xfId="9"/>
    <cellStyle name="Comma_FON95-03" xfId="10"/>
    <cellStyle name="Currency [0]_FON95-03" xfId="11"/>
    <cellStyle name="Currency_FON95-03" xfId="12"/>
    <cellStyle name="Date Short" xfId="13"/>
    <cellStyle name="Enter Currency (0)" xfId="14"/>
    <cellStyle name="Enter Currency (2)" xfId="15"/>
    <cellStyle name="Enter Units (0)" xfId="16"/>
    <cellStyle name="Enter Units (1)" xfId="17"/>
    <cellStyle name="Enter Units (2)" xfId="18"/>
    <cellStyle name="entry" xfId="19"/>
    <cellStyle name="Grey" xfId="20"/>
    <cellStyle name="Header1" xfId="21"/>
    <cellStyle name="Header2" xfId="22"/>
    <cellStyle name="Input [yellow]" xfId="23"/>
    <cellStyle name="Link Currency (0)" xfId="24"/>
    <cellStyle name="Link Currency (2)" xfId="25"/>
    <cellStyle name="Link Units (0)" xfId="26"/>
    <cellStyle name="Link Units (1)" xfId="27"/>
    <cellStyle name="Link Units (2)" xfId="28"/>
    <cellStyle name="Milliers [0]_AR1194" xfId="29"/>
    <cellStyle name="Milliers_AR1194" xfId="30"/>
    <cellStyle name="Mon騁aire [0]_AR1194" xfId="31"/>
    <cellStyle name="Mon騁aire_AR1194" xfId="32"/>
    <cellStyle name="Normal - Style1" xfId="33"/>
    <cellStyle name="Normal_# 41-Market &amp;Trends" xfId="34"/>
    <cellStyle name="ORIGINAL" xfId="35"/>
    <cellStyle name="Percent [2]" xfId="36"/>
    <cellStyle name="PrePop Currency (0)" xfId="37"/>
    <cellStyle name="PrePop Currency (2)" xfId="38"/>
    <cellStyle name="PrePop Units (0)" xfId="39"/>
    <cellStyle name="PrePop Units (1)" xfId="40"/>
    <cellStyle name="PrePop Units (2)" xfId="41"/>
    <cellStyle name="price" xfId="42"/>
    <cellStyle name="PSChar" xfId="43"/>
    <cellStyle name="PSHeading" xfId="44"/>
    <cellStyle name="revised" xfId="45"/>
    <cellStyle name="section" xfId="46"/>
    <cellStyle name="subhead" xfId="47"/>
    <cellStyle name="Text Indent A" xfId="48"/>
    <cellStyle name="Text Indent B" xfId="49"/>
    <cellStyle name="Text Indent C" xfId="50"/>
    <cellStyle name="title" xfId="51"/>
    <cellStyle name="型番" xfId="52"/>
    <cellStyle name="桁蟻唇Ｆ [0.00]_SDW姉講" xfId="53"/>
    <cellStyle name="桁蟻唇Ｆ_SDW-AGEN" xfId="54"/>
    <cellStyle name="脱浦 [0.00]_laroux" xfId="55"/>
    <cellStyle name="脱浦_laroux" xfId="56"/>
    <cellStyle name="標準" xfId="0" builtinId="0"/>
    <cellStyle name="標準 2" xfId="57"/>
    <cellStyle name="標準 3" xfId="58"/>
    <cellStyle name="標準1" xfId="59"/>
    <cellStyle name="未定義" xfId="60"/>
  </cellStyles>
  <dxfs count="1"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7.xml"/><Relationship Id="rId21" Type="http://schemas.openxmlformats.org/officeDocument/2006/relationships/externalLink" Target="externalLinks/externalLink18.xml"/><Relationship Id="rId22" Type="http://schemas.openxmlformats.org/officeDocument/2006/relationships/externalLink" Target="externalLinks/externalLink19.xml"/><Relationship Id="rId23" Type="http://schemas.openxmlformats.org/officeDocument/2006/relationships/externalLink" Target="externalLinks/externalLink20.xml"/><Relationship Id="rId24" Type="http://schemas.openxmlformats.org/officeDocument/2006/relationships/theme" Target="theme/theme1.xml"/><Relationship Id="rId25" Type="http://schemas.openxmlformats.org/officeDocument/2006/relationships/styles" Target="styles.xml"/><Relationship Id="rId26" Type="http://schemas.openxmlformats.org/officeDocument/2006/relationships/sharedStrings" Target="sharedStrings.xml"/><Relationship Id="rId27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1" Type="http://schemas.openxmlformats.org/officeDocument/2006/relationships/externalLink" Target="externalLinks/externalLink8.xml"/><Relationship Id="rId12" Type="http://schemas.openxmlformats.org/officeDocument/2006/relationships/externalLink" Target="externalLinks/externalLink9.xml"/><Relationship Id="rId13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11.xml"/><Relationship Id="rId15" Type="http://schemas.openxmlformats.org/officeDocument/2006/relationships/externalLink" Target="externalLinks/externalLink12.xml"/><Relationship Id="rId16" Type="http://schemas.openxmlformats.org/officeDocument/2006/relationships/externalLink" Target="externalLinks/externalLink13.xml"/><Relationship Id="rId17" Type="http://schemas.openxmlformats.org/officeDocument/2006/relationships/externalLink" Target="externalLinks/externalLink14.xml"/><Relationship Id="rId18" Type="http://schemas.openxmlformats.org/officeDocument/2006/relationships/externalLink" Target="externalLinks/externalLink15.xml"/><Relationship Id="rId1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3.xml"/><Relationship Id="rId7" Type="http://schemas.openxmlformats.org/officeDocument/2006/relationships/externalLink" Target="externalLinks/externalLink4.xml"/><Relationship Id="rId8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52</xdr:row>
      <xdr:rowOff>101600</xdr:rowOff>
    </xdr:from>
    <xdr:to>
      <xdr:col>4</xdr:col>
      <xdr:colOff>647700</xdr:colOff>
      <xdr:row>53</xdr:row>
      <xdr:rowOff>101600</xdr:rowOff>
    </xdr:to>
    <xdr:sp macro="" textlink="">
      <xdr:nvSpPr>
        <xdr:cNvPr id="2595" name="Line 21"/>
        <xdr:cNvSpPr>
          <a:spLocks noChangeShapeType="1"/>
        </xdr:cNvSpPr>
      </xdr:nvSpPr>
      <xdr:spPr bwMode="auto">
        <a:xfrm flipV="1">
          <a:off x="3683000" y="10248900"/>
          <a:ext cx="571500" cy="215900"/>
        </a:xfrm>
        <a:prstGeom prst="line">
          <a:avLst/>
        </a:prstGeom>
        <a:noFill/>
        <a:ln w="63500">
          <a:solidFill>
            <a:srgbClr val="80808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101600</xdr:colOff>
      <xdr:row>55</xdr:row>
      <xdr:rowOff>101600</xdr:rowOff>
    </xdr:from>
    <xdr:to>
      <xdr:col>5</xdr:col>
      <xdr:colOff>279400</xdr:colOff>
      <xdr:row>55</xdr:row>
      <xdr:rowOff>101600</xdr:rowOff>
    </xdr:to>
    <xdr:sp macro="" textlink="">
      <xdr:nvSpPr>
        <xdr:cNvPr id="2596" name="Line 16"/>
        <xdr:cNvSpPr>
          <a:spLocks noChangeShapeType="1"/>
        </xdr:cNvSpPr>
      </xdr:nvSpPr>
      <xdr:spPr bwMode="auto">
        <a:xfrm>
          <a:off x="3708400" y="10896600"/>
          <a:ext cx="2133600" cy="0"/>
        </a:xfrm>
        <a:prstGeom prst="line">
          <a:avLst/>
        </a:prstGeom>
        <a:noFill/>
        <a:ln w="63500">
          <a:solidFill>
            <a:srgbClr val="000000"/>
          </a:solidFill>
          <a:prstDash val="sysDot"/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 editAs="oneCell">
    <xdr:from>
      <xdr:col>5</xdr:col>
      <xdr:colOff>450850</xdr:colOff>
      <xdr:row>53</xdr:row>
      <xdr:rowOff>95250</xdr:rowOff>
    </xdr:from>
    <xdr:to>
      <xdr:col>5</xdr:col>
      <xdr:colOff>2247944</xdr:colOff>
      <xdr:row>59</xdr:row>
      <xdr:rowOff>0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6000750" y="9982200"/>
          <a:ext cx="1809750" cy="10287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72000" tIns="46800" rIns="90000" bIns="46800" anchor="ctr" upright="1"/>
        <a:lstStyle/>
        <a:p>
          <a:pPr algn="just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類似物件とは、</a:t>
          </a:r>
        </a:p>
        <a:p>
          <a:pPr algn="just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査定物件と同じエリア内で、間取りが同じタイプ、かつ適正賃料の物件を選択する。</a:t>
          </a:r>
        </a:p>
        <a:p>
          <a:pPr algn="just" rtl="0">
            <a:defRPr sz="1000"/>
          </a:pPr>
          <a:endParaRPr lang="ja-JP" altLang="en-US" sz="600" b="0" i="0" u="none" strike="noStrike" baseline="0">
            <a:solidFill>
              <a:srgbClr val="FF0000"/>
            </a:solidFill>
            <a:latin typeface="HG丸ｺﾞｼｯｸM-PRO"/>
            <a:ea typeface="HG丸ｺﾞｼｯｸM-PRO"/>
          </a:endParaRPr>
        </a:p>
        <a:p>
          <a:pPr algn="just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適正賃料とは、</a:t>
          </a:r>
        </a:p>
        <a:p>
          <a:pPr algn="just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空室募集をした際に、おおむね２ヶ月以内に成約が見込める賃料。</a:t>
          </a:r>
        </a:p>
      </xdr:txBody>
    </xdr:sp>
    <xdr:clientData/>
  </xdr:twoCellAnchor>
  <xdr:twoCellAnchor>
    <xdr:from>
      <xdr:col>0</xdr:col>
      <xdr:colOff>25400</xdr:colOff>
      <xdr:row>58</xdr:row>
      <xdr:rowOff>50800</xdr:rowOff>
    </xdr:from>
    <xdr:to>
      <xdr:col>4</xdr:col>
      <xdr:colOff>889000</xdr:colOff>
      <xdr:row>58</xdr:row>
      <xdr:rowOff>50800</xdr:rowOff>
    </xdr:to>
    <xdr:sp macro="" textlink="">
      <xdr:nvSpPr>
        <xdr:cNvPr id="2598" name="Line 5"/>
        <xdr:cNvSpPr>
          <a:spLocks noChangeShapeType="1"/>
        </xdr:cNvSpPr>
      </xdr:nvSpPr>
      <xdr:spPr bwMode="auto">
        <a:xfrm>
          <a:off x="25400" y="11493500"/>
          <a:ext cx="4470400" cy="0"/>
        </a:xfrm>
        <a:prstGeom prst="line">
          <a:avLst/>
        </a:prstGeom>
        <a:noFill/>
        <a:ln w="57150" cmpd="thinThick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1</xdr:col>
      <xdr:colOff>863600</xdr:colOff>
      <xdr:row>61</xdr:row>
      <xdr:rowOff>12700</xdr:rowOff>
    </xdr:from>
    <xdr:to>
      <xdr:col>3</xdr:col>
      <xdr:colOff>12700</xdr:colOff>
      <xdr:row>61</xdr:row>
      <xdr:rowOff>12700</xdr:rowOff>
    </xdr:to>
    <xdr:sp macro="" textlink="">
      <xdr:nvSpPr>
        <xdr:cNvPr id="2599" name="Line 7"/>
        <xdr:cNvSpPr>
          <a:spLocks noChangeShapeType="1"/>
        </xdr:cNvSpPr>
      </xdr:nvSpPr>
      <xdr:spPr bwMode="auto">
        <a:xfrm>
          <a:off x="1295400" y="11963400"/>
          <a:ext cx="2032000" cy="0"/>
        </a:xfrm>
        <a:prstGeom prst="line">
          <a:avLst/>
        </a:prstGeom>
        <a:noFill/>
        <a:ln w="9525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1</xdr:col>
      <xdr:colOff>863600</xdr:colOff>
      <xdr:row>54</xdr:row>
      <xdr:rowOff>12700</xdr:rowOff>
    </xdr:from>
    <xdr:to>
      <xdr:col>1</xdr:col>
      <xdr:colOff>2247900</xdr:colOff>
      <xdr:row>54</xdr:row>
      <xdr:rowOff>12700</xdr:rowOff>
    </xdr:to>
    <xdr:sp macro="" textlink="">
      <xdr:nvSpPr>
        <xdr:cNvPr id="2600" name="Line 9"/>
        <xdr:cNvSpPr>
          <a:spLocks noChangeShapeType="1"/>
        </xdr:cNvSpPr>
      </xdr:nvSpPr>
      <xdr:spPr bwMode="auto">
        <a:xfrm>
          <a:off x="1295400" y="10591800"/>
          <a:ext cx="138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1308100</xdr:colOff>
      <xdr:row>50</xdr:row>
      <xdr:rowOff>63500</xdr:rowOff>
    </xdr:from>
    <xdr:to>
      <xdr:col>5</xdr:col>
      <xdr:colOff>1308100</xdr:colOff>
      <xdr:row>53</xdr:row>
      <xdr:rowOff>63500</xdr:rowOff>
    </xdr:to>
    <xdr:sp macro="" textlink="">
      <xdr:nvSpPr>
        <xdr:cNvPr id="2601" name="Line 11"/>
        <xdr:cNvSpPr>
          <a:spLocks noChangeShapeType="1"/>
        </xdr:cNvSpPr>
      </xdr:nvSpPr>
      <xdr:spPr bwMode="auto">
        <a:xfrm>
          <a:off x="6870700" y="9804400"/>
          <a:ext cx="0" cy="622300"/>
        </a:xfrm>
        <a:prstGeom prst="line">
          <a:avLst/>
        </a:prstGeom>
        <a:noFill/>
        <a:ln w="63500">
          <a:solidFill>
            <a:srgbClr val="000000"/>
          </a:solidFill>
          <a:prstDash val="sysDot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 editAs="oneCell">
    <xdr:from>
      <xdr:col>4</xdr:col>
      <xdr:colOff>631825</xdr:colOff>
      <xdr:row>50</xdr:row>
      <xdr:rowOff>114300</xdr:rowOff>
    </xdr:from>
    <xdr:to>
      <xdr:col>5</xdr:col>
      <xdr:colOff>257214</xdr:colOff>
      <xdr:row>54</xdr:row>
      <xdr:rowOff>76200</xdr:rowOff>
    </xdr:to>
    <xdr:sp macro="" textlink="">
      <xdr:nvSpPr>
        <xdr:cNvPr id="9" name="AutoShape 17"/>
        <xdr:cNvSpPr>
          <a:spLocks noChangeArrowheads="1"/>
        </xdr:cNvSpPr>
      </xdr:nvSpPr>
      <xdr:spPr bwMode="auto">
        <a:xfrm>
          <a:off x="4229100" y="9391650"/>
          <a:ext cx="1590675" cy="7810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72000" tIns="46800" rIns="90000" bIns="46800" anchor="ctr" upright="1"/>
        <a:lstStyle/>
        <a:p>
          <a:pPr algn="just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合計調整値とは、</a:t>
          </a:r>
        </a:p>
        <a:p>
          <a:pPr algn="just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各アイテム毎のプラス（＋）評価が重なった場合などに、そこまでは賃料がアップ（ダウン）しないだろうとするときに調整する</a:t>
          </a:r>
        </a:p>
      </xdr:txBody>
    </xdr:sp>
    <xdr:clientData/>
  </xdr:twoCellAnchor>
  <xdr:twoCellAnchor editAs="oneCell">
    <xdr:from>
      <xdr:col>4</xdr:col>
      <xdr:colOff>441325</xdr:colOff>
      <xdr:row>59</xdr:row>
      <xdr:rowOff>200025</xdr:rowOff>
    </xdr:from>
    <xdr:to>
      <xdr:col>5</xdr:col>
      <xdr:colOff>2247927</xdr:colOff>
      <xdr:row>63</xdr:row>
      <xdr:rowOff>0</xdr:rowOff>
    </xdr:to>
    <xdr:sp macro="" textlink="">
      <xdr:nvSpPr>
        <xdr:cNvPr id="10" name="AutoShape 22"/>
        <xdr:cNvSpPr>
          <a:spLocks noChangeArrowheads="1"/>
        </xdr:cNvSpPr>
      </xdr:nvSpPr>
      <xdr:spPr bwMode="auto">
        <a:xfrm>
          <a:off x="4038600" y="11210925"/>
          <a:ext cx="3771900" cy="63817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72000" tIns="46800" rIns="90000" bIns="46800" anchor="ctr" upright="1"/>
        <a:lstStyle/>
        <a:p>
          <a:pPr algn="just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営業調整値とは、</a:t>
          </a:r>
        </a:p>
        <a:p>
          <a:pPr algn="just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上記で出た「査定賃料」では、営業上どうしても弱いとき、会社・上司の判断により、最上限値を設定する。これは、「査定賃料」はあくまで、市場の冷静な賃料を把握する事を目的としており、「査定賃料」内に、営業上の「前のめり」の数値が混入する事を防ぐ狙いがある。</a:t>
          </a:r>
        </a:p>
      </xdr:txBody>
    </xdr:sp>
    <xdr:clientData/>
  </xdr:twoCellAnchor>
  <xdr:twoCellAnchor>
    <xdr:from>
      <xdr:col>6</xdr:col>
      <xdr:colOff>0</xdr:colOff>
      <xdr:row>3</xdr:row>
      <xdr:rowOff>12700</xdr:rowOff>
    </xdr:from>
    <xdr:to>
      <xdr:col>6</xdr:col>
      <xdr:colOff>0</xdr:colOff>
      <xdr:row>4</xdr:row>
      <xdr:rowOff>88900</xdr:rowOff>
    </xdr:to>
    <xdr:sp macro="" textlink="">
      <xdr:nvSpPr>
        <xdr:cNvPr id="2605" name="Line 24"/>
        <xdr:cNvSpPr>
          <a:spLocks noChangeShapeType="1"/>
        </xdr:cNvSpPr>
      </xdr:nvSpPr>
      <xdr:spPr bwMode="auto">
        <a:xfrm flipV="1">
          <a:off x="7823200" y="1397000"/>
          <a:ext cx="0" cy="254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0</xdr:col>
      <xdr:colOff>76200</xdr:colOff>
      <xdr:row>1</xdr:row>
      <xdr:rowOff>161925</xdr:rowOff>
    </xdr:from>
    <xdr:to>
      <xdr:col>5</xdr:col>
      <xdr:colOff>527059</xdr:colOff>
      <xdr:row>3</xdr:row>
      <xdr:rowOff>11813</xdr:rowOff>
    </xdr:to>
    <xdr:sp macro="" textlink="">
      <xdr:nvSpPr>
        <xdr:cNvPr id="13" name="AutoShape 25"/>
        <xdr:cNvSpPr>
          <a:spLocks noChangeArrowheads="1"/>
        </xdr:cNvSpPr>
      </xdr:nvSpPr>
      <xdr:spPr bwMode="auto">
        <a:xfrm>
          <a:off x="76200" y="352425"/>
          <a:ext cx="6000750" cy="102870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査定の仕方：</a:t>
          </a:r>
        </a:p>
        <a:p>
          <a:pPr algn="just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各アイテム毎に査定物件が、類似物件と対比して、優れている場合にはその分のプラス（＋）評価の賃料（千円単位）を、劣っているときにはマイナス（－）の賃料を記入する。また、評価は各アイテム単位で行なうものとする。その結果、プラス（マイナス）評価が続いた場合に、賃料が常識以上にアップ（ダウン）してしまうからといって、各アイテム評価の段階では評価の調整はしないこと。あくまで、合計調整は最後に一括して行なう。</a:t>
          </a:r>
        </a:p>
      </xdr:txBody>
    </xdr:sp>
    <xdr:clientData/>
  </xdr:twoCellAnchor>
  <xdr:twoCellAnchor>
    <xdr:from>
      <xdr:col>5</xdr:col>
      <xdr:colOff>685800</xdr:colOff>
      <xdr:row>2</xdr:row>
      <xdr:rowOff>152400</xdr:rowOff>
    </xdr:from>
    <xdr:to>
      <xdr:col>5</xdr:col>
      <xdr:colOff>2200275</xdr:colOff>
      <xdr:row>2</xdr:row>
      <xdr:rowOff>819150</xdr:rowOff>
    </xdr:to>
    <xdr:sp macro="" textlink="">
      <xdr:nvSpPr>
        <xdr:cNvPr id="14" name="Text Box 26"/>
        <xdr:cNvSpPr txBox="1">
          <a:spLocks noChangeArrowheads="1"/>
        </xdr:cNvSpPr>
      </xdr:nvSpPr>
      <xdr:spPr bwMode="auto">
        <a:xfrm>
          <a:off x="6248400" y="533400"/>
          <a:ext cx="1514475" cy="666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２０１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７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年　　月　　日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担当：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381000</xdr:rowOff>
    </xdr:from>
    <xdr:to>
      <xdr:col>12</xdr:col>
      <xdr:colOff>1076325</xdr:colOff>
      <xdr:row>5</xdr:row>
      <xdr:rowOff>123825</xdr:rowOff>
    </xdr:to>
    <xdr:sp macro="" textlink="">
      <xdr:nvSpPr>
        <xdr:cNvPr id="3" name="AutoShape 45"/>
        <xdr:cNvSpPr>
          <a:spLocks noChangeArrowheads="1"/>
        </xdr:cNvSpPr>
      </xdr:nvSpPr>
      <xdr:spPr bwMode="auto">
        <a:xfrm>
          <a:off x="0" y="619125"/>
          <a:ext cx="13896975" cy="1133475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45720" tIns="18288" rIns="45720" bIns="18288" anchor="ctr" upright="1"/>
        <a:lstStyle/>
        <a:p>
          <a:pPr algn="just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査定の仕方：</a:t>
          </a:r>
        </a:p>
        <a:p>
          <a:pPr algn="just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各アイテム毎に査定物件が、類似物件と対比して、優れている場合にはその分のプラス（＋）評価の賃料（千円単位）を、劣っているときにはマイナス（－）の賃料を記入する。</a:t>
          </a:r>
        </a:p>
        <a:p>
          <a:pPr algn="just" rtl="0">
            <a:lnSpc>
              <a:spcPts val="12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また、評価は各アイテム単位で行なうものとする。その結果、プラス（マイナス）評価が続いた場合に、賃料が常識以上にアップ（ダウン）してしまうからといって、各アイテム</a:t>
          </a:r>
        </a:p>
        <a:p>
          <a:pPr algn="just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評価の段階では評価の調整はしないこと。あくまで、合計調整は最後に一括して行なう。</a:t>
          </a:r>
        </a:p>
      </xdr:txBody>
    </xdr:sp>
    <xdr:clientData/>
  </xdr:twoCellAnchor>
  <xdr:twoCellAnchor>
    <xdr:from>
      <xdr:col>15</xdr:col>
      <xdr:colOff>314325</xdr:colOff>
      <xdr:row>2</xdr:row>
      <xdr:rowOff>114300</xdr:rowOff>
    </xdr:from>
    <xdr:to>
      <xdr:col>16</xdr:col>
      <xdr:colOff>0</xdr:colOff>
      <xdr:row>4</xdr:row>
      <xdr:rowOff>130263</xdr:rowOff>
    </xdr:to>
    <xdr:sp macro="" textlink="">
      <xdr:nvSpPr>
        <xdr:cNvPr id="4" name="Text Box 46"/>
        <xdr:cNvSpPr txBox="1">
          <a:spLocks noChangeArrowheads="1"/>
        </xdr:cNvSpPr>
      </xdr:nvSpPr>
      <xdr:spPr bwMode="auto">
        <a:xfrm>
          <a:off x="16497300" y="828675"/>
          <a:ext cx="1162050" cy="7524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２０ 　　　年　　月　　日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担当：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エリア：</a:t>
          </a:r>
        </a:p>
      </xdr:txBody>
    </xdr:sp>
    <xdr:clientData/>
  </xdr:twoCellAnchor>
  <xdr:twoCellAnchor>
    <xdr:from>
      <xdr:col>3</xdr:col>
      <xdr:colOff>393700</xdr:colOff>
      <xdr:row>59</xdr:row>
      <xdr:rowOff>50800</xdr:rowOff>
    </xdr:from>
    <xdr:to>
      <xdr:col>15</xdr:col>
      <xdr:colOff>152400</xdr:colOff>
      <xdr:row>59</xdr:row>
      <xdr:rowOff>50800</xdr:rowOff>
    </xdr:to>
    <xdr:sp macro="" textlink="">
      <xdr:nvSpPr>
        <xdr:cNvPr id="5528" name="Line 94"/>
        <xdr:cNvSpPr>
          <a:spLocks noChangeShapeType="1"/>
        </xdr:cNvSpPr>
      </xdr:nvSpPr>
      <xdr:spPr bwMode="auto">
        <a:xfrm>
          <a:off x="3136900" y="11658600"/>
          <a:ext cx="13169900" cy="0"/>
        </a:xfrm>
        <a:prstGeom prst="line">
          <a:avLst/>
        </a:prstGeom>
        <a:noFill/>
        <a:ln w="57150" cmpd="thinThick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3</xdr:col>
      <xdr:colOff>1054100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5529" name="Line 95"/>
        <xdr:cNvSpPr>
          <a:spLocks noChangeShapeType="1"/>
        </xdr:cNvSpPr>
      </xdr:nvSpPr>
      <xdr:spPr bwMode="auto">
        <a:xfrm>
          <a:off x="3797300" y="11684000"/>
          <a:ext cx="1130300" cy="0"/>
        </a:xfrm>
        <a:prstGeom prst="line">
          <a:avLst/>
        </a:prstGeom>
        <a:noFill/>
        <a:ln w="9525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3</xdr:col>
      <xdr:colOff>1079500</xdr:colOff>
      <xdr:row>55</xdr:row>
      <xdr:rowOff>12700</xdr:rowOff>
    </xdr:from>
    <xdr:to>
      <xdr:col>4</xdr:col>
      <xdr:colOff>0</xdr:colOff>
      <xdr:row>55</xdr:row>
      <xdr:rowOff>12700</xdr:rowOff>
    </xdr:to>
    <xdr:sp macro="" textlink="">
      <xdr:nvSpPr>
        <xdr:cNvPr id="5530" name="Line 96"/>
        <xdr:cNvSpPr>
          <a:spLocks noChangeShapeType="1"/>
        </xdr:cNvSpPr>
      </xdr:nvSpPr>
      <xdr:spPr bwMode="auto">
        <a:xfrm>
          <a:off x="3822700" y="10756900"/>
          <a:ext cx="1104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12700</xdr:colOff>
      <xdr:row>60</xdr:row>
      <xdr:rowOff>0</xdr:rowOff>
    </xdr:to>
    <xdr:sp macro="" textlink="">
      <xdr:nvSpPr>
        <xdr:cNvPr id="5531" name="Line 97"/>
        <xdr:cNvSpPr>
          <a:spLocks noChangeShapeType="1"/>
        </xdr:cNvSpPr>
      </xdr:nvSpPr>
      <xdr:spPr bwMode="auto">
        <a:xfrm>
          <a:off x="4927600" y="11684000"/>
          <a:ext cx="12700" cy="0"/>
        </a:xfrm>
        <a:prstGeom prst="line">
          <a:avLst/>
        </a:prstGeom>
        <a:noFill/>
        <a:ln w="9525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6</xdr:col>
      <xdr:colOff>1054100</xdr:colOff>
      <xdr:row>60</xdr:row>
      <xdr:rowOff>0</xdr:rowOff>
    </xdr:from>
    <xdr:to>
      <xdr:col>7</xdr:col>
      <xdr:colOff>12700</xdr:colOff>
      <xdr:row>60</xdr:row>
      <xdr:rowOff>0</xdr:rowOff>
    </xdr:to>
    <xdr:sp macro="" textlink="">
      <xdr:nvSpPr>
        <xdr:cNvPr id="5532" name="Line 98"/>
        <xdr:cNvSpPr>
          <a:spLocks noChangeShapeType="1"/>
        </xdr:cNvSpPr>
      </xdr:nvSpPr>
      <xdr:spPr bwMode="auto">
        <a:xfrm>
          <a:off x="7150100" y="11684000"/>
          <a:ext cx="1143000" cy="0"/>
        </a:xfrm>
        <a:prstGeom prst="line">
          <a:avLst/>
        </a:prstGeom>
        <a:noFill/>
        <a:ln w="9525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9</xdr:col>
      <xdr:colOff>1054100</xdr:colOff>
      <xdr:row>60</xdr:row>
      <xdr:rowOff>0</xdr:rowOff>
    </xdr:from>
    <xdr:to>
      <xdr:col>10</xdr:col>
      <xdr:colOff>12700</xdr:colOff>
      <xdr:row>60</xdr:row>
      <xdr:rowOff>0</xdr:rowOff>
    </xdr:to>
    <xdr:sp macro="" textlink="">
      <xdr:nvSpPr>
        <xdr:cNvPr id="5533" name="Line 99"/>
        <xdr:cNvSpPr>
          <a:spLocks noChangeShapeType="1"/>
        </xdr:cNvSpPr>
      </xdr:nvSpPr>
      <xdr:spPr bwMode="auto">
        <a:xfrm>
          <a:off x="10502900" y="11684000"/>
          <a:ext cx="1143000" cy="0"/>
        </a:xfrm>
        <a:prstGeom prst="line">
          <a:avLst/>
        </a:prstGeom>
        <a:noFill/>
        <a:ln w="9525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12</xdr:col>
      <xdr:colOff>1054100</xdr:colOff>
      <xdr:row>60</xdr:row>
      <xdr:rowOff>0</xdr:rowOff>
    </xdr:from>
    <xdr:to>
      <xdr:col>13</xdr:col>
      <xdr:colOff>12700</xdr:colOff>
      <xdr:row>60</xdr:row>
      <xdr:rowOff>0</xdr:rowOff>
    </xdr:to>
    <xdr:sp macro="" textlink="">
      <xdr:nvSpPr>
        <xdr:cNvPr id="5534" name="Line 100"/>
        <xdr:cNvSpPr>
          <a:spLocks noChangeShapeType="1"/>
        </xdr:cNvSpPr>
      </xdr:nvSpPr>
      <xdr:spPr bwMode="auto">
        <a:xfrm>
          <a:off x="13855700" y="11684000"/>
          <a:ext cx="1143000" cy="0"/>
        </a:xfrm>
        <a:prstGeom prst="line">
          <a:avLst/>
        </a:prstGeom>
        <a:noFill/>
        <a:ln w="9525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3</xdr:col>
      <xdr:colOff>609600</xdr:colOff>
      <xdr:row>53</xdr:row>
      <xdr:rowOff>0</xdr:rowOff>
    </xdr:from>
    <xdr:to>
      <xdr:col>4</xdr:col>
      <xdr:colOff>12700</xdr:colOff>
      <xdr:row>53</xdr:row>
      <xdr:rowOff>0</xdr:rowOff>
    </xdr:to>
    <xdr:sp macro="" textlink="">
      <xdr:nvSpPr>
        <xdr:cNvPr id="5535" name="Line 101"/>
        <xdr:cNvSpPr>
          <a:spLocks noChangeShapeType="1"/>
        </xdr:cNvSpPr>
      </xdr:nvSpPr>
      <xdr:spPr bwMode="auto">
        <a:xfrm>
          <a:off x="3352800" y="10312400"/>
          <a:ext cx="1587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3</xdr:col>
      <xdr:colOff>596900</xdr:colOff>
      <xdr:row>57</xdr:row>
      <xdr:rowOff>0</xdr:rowOff>
    </xdr:from>
    <xdr:to>
      <xdr:col>4</xdr:col>
      <xdr:colOff>12700</xdr:colOff>
      <xdr:row>57</xdr:row>
      <xdr:rowOff>0</xdr:rowOff>
    </xdr:to>
    <xdr:sp macro="" textlink="">
      <xdr:nvSpPr>
        <xdr:cNvPr id="5536" name="Line 102"/>
        <xdr:cNvSpPr>
          <a:spLocks noChangeShapeType="1"/>
        </xdr:cNvSpPr>
      </xdr:nvSpPr>
      <xdr:spPr bwMode="auto">
        <a:xfrm>
          <a:off x="3340100" y="11176000"/>
          <a:ext cx="1600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2</xdr:col>
      <xdr:colOff>2057400</xdr:colOff>
      <xdr:row>51</xdr:row>
      <xdr:rowOff>38100</xdr:rowOff>
    </xdr:from>
    <xdr:to>
      <xdr:col>2</xdr:col>
      <xdr:colOff>2057400</xdr:colOff>
      <xdr:row>59</xdr:row>
      <xdr:rowOff>63500</xdr:rowOff>
    </xdr:to>
    <xdr:sp macro="" textlink="">
      <xdr:nvSpPr>
        <xdr:cNvPr id="5537" name="Line 103"/>
        <xdr:cNvSpPr>
          <a:spLocks noChangeShapeType="1"/>
        </xdr:cNvSpPr>
      </xdr:nvSpPr>
      <xdr:spPr bwMode="auto">
        <a:xfrm flipV="1">
          <a:off x="2743200" y="9829800"/>
          <a:ext cx="0" cy="184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2</xdr:col>
      <xdr:colOff>190500</xdr:colOff>
      <xdr:row>55</xdr:row>
      <xdr:rowOff>50800</xdr:rowOff>
    </xdr:from>
    <xdr:to>
      <xdr:col>3</xdr:col>
      <xdr:colOff>381000</xdr:colOff>
      <xdr:row>57</xdr:row>
      <xdr:rowOff>165100</xdr:rowOff>
    </xdr:to>
    <xdr:sp macro="" textlink="">
      <xdr:nvSpPr>
        <xdr:cNvPr id="5538" name="AutoShape 104"/>
        <xdr:cNvSpPr>
          <a:spLocks noChangeArrowheads="1"/>
        </xdr:cNvSpPr>
      </xdr:nvSpPr>
      <xdr:spPr bwMode="auto">
        <a:xfrm rot="10800000">
          <a:off x="2349500" y="10795000"/>
          <a:ext cx="774700" cy="546100"/>
        </a:xfrm>
        <a:custGeom>
          <a:avLst/>
          <a:gdLst>
            <a:gd name="T0" fmla="*/ 2147483646 w 21600"/>
            <a:gd name="T1" fmla="*/ 0 h 21600"/>
            <a:gd name="T2" fmla="*/ 0 w 21600"/>
            <a:gd name="T3" fmla="*/ 2147483646 h 21600"/>
            <a:gd name="T4" fmla="*/ 2147483646 w 21600"/>
            <a:gd name="T5" fmla="*/ 2147483646 h 21600"/>
            <a:gd name="T6" fmla="*/ 2147483646 w 21600"/>
            <a:gd name="T7" fmla="*/ 2147483646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3375 w 21600"/>
            <a:gd name="T13" fmla="*/ 5400 h 21600"/>
            <a:gd name="T14" fmla="*/ 18900 w 21600"/>
            <a:gd name="T15" fmla="*/ 162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6200" y="0"/>
              </a:moveTo>
              <a:lnTo>
                <a:pt x="16200" y="5400"/>
              </a:lnTo>
              <a:lnTo>
                <a:pt x="3375" y="5400"/>
              </a:lnTo>
              <a:lnTo>
                <a:pt x="3375" y="16200"/>
              </a:lnTo>
              <a:lnTo>
                <a:pt x="16200" y="16200"/>
              </a:lnTo>
              <a:lnTo>
                <a:pt x="16200" y="21600"/>
              </a:lnTo>
              <a:lnTo>
                <a:pt x="21600" y="10800"/>
              </a:lnTo>
              <a:lnTo>
                <a:pt x="16200" y="0"/>
              </a:lnTo>
              <a:close/>
            </a:path>
            <a:path w="21600" h="21600">
              <a:moveTo>
                <a:pt x="1350" y="5400"/>
              </a:moveTo>
              <a:lnTo>
                <a:pt x="1350" y="16200"/>
              </a:lnTo>
              <a:lnTo>
                <a:pt x="2700" y="16200"/>
              </a:lnTo>
              <a:lnTo>
                <a:pt x="2700" y="5400"/>
              </a:lnTo>
              <a:lnTo>
                <a:pt x="1350" y="5400"/>
              </a:lnTo>
              <a:close/>
            </a:path>
            <a:path w="21600" h="21600">
              <a:moveTo>
                <a:pt x="0" y="5400"/>
              </a:moveTo>
              <a:lnTo>
                <a:pt x="0" y="16200"/>
              </a:lnTo>
              <a:lnTo>
                <a:pt x="675" y="16200"/>
              </a:lnTo>
              <a:lnTo>
                <a:pt x="675" y="5400"/>
              </a:lnTo>
              <a:lnTo>
                <a:pt x="0" y="54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15</xdr:col>
      <xdr:colOff>215900</xdr:colOff>
      <xdr:row>58</xdr:row>
      <xdr:rowOff>127000</xdr:rowOff>
    </xdr:from>
    <xdr:to>
      <xdr:col>15</xdr:col>
      <xdr:colOff>596900</xdr:colOff>
      <xdr:row>58</xdr:row>
      <xdr:rowOff>127000</xdr:rowOff>
    </xdr:to>
    <xdr:sp macro="" textlink="">
      <xdr:nvSpPr>
        <xdr:cNvPr id="5539" name="Line 105"/>
        <xdr:cNvSpPr>
          <a:spLocks noChangeShapeType="1"/>
        </xdr:cNvSpPr>
      </xdr:nvSpPr>
      <xdr:spPr bwMode="auto">
        <a:xfrm>
          <a:off x="16370300" y="11518900"/>
          <a:ext cx="381000" cy="0"/>
        </a:xfrm>
        <a:prstGeom prst="line">
          <a:avLst/>
        </a:prstGeom>
        <a:noFill/>
        <a:ln w="63500" cmpd="dbl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15</xdr:col>
      <xdr:colOff>914400</xdr:colOff>
      <xdr:row>61</xdr:row>
      <xdr:rowOff>15875</xdr:rowOff>
    </xdr:from>
    <xdr:to>
      <xdr:col>15</xdr:col>
      <xdr:colOff>1038225</xdr:colOff>
      <xdr:row>61</xdr:row>
      <xdr:rowOff>139700</xdr:rowOff>
    </xdr:to>
    <xdr:sp macro="" textlink="">
      <xdr:nvSpPr>
        <xdr:cNvPr id="17" name="WordArt 106"/>
        <xdr:cNvSpPr>
          <a:spLocks noChangeArrowheads="1" noChangeShapeType="1" noTextEdit="1"/>
        </xdr:cNvSpPr>
      </xdr:nvSpPr>
      <xdr:spPr bwMode="auto">
        <a:xfrm>
          <a:off x="17097375" y="11563350"/>
          <a:ext cx="123825" cy="1238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ＭＳ Ｐゴシック"/>
              <a:ea typeface="ＭＳ Ｐゴシック"/>
            </a:rPr>
            <a:t>÷</a:t>
          </a:r>
          <a:endParaRPr lang="ja-JP" altLang="en-US" sz="10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1117600</xdr:colOff>
      <xdr:row>57</xdr:row>
      <xdr:rowOff>203200</xdr:rowOff>
    </xdr:from>
    <xdr:to>
      <xdr:col>17</xdr:col>
      <xdr:colOff>381000</xdr:colOff>
      <xdr:row>59</xdr:row>
      <xdr:rowOff>50800</xdr:rowOff>
    </xdr:to>
    <xdr:grpSp>
      <xdr:nvGrpSpPr>
        <xdr:cNvPr id="5541" name="Group 107"/>
        <xdr:cNvGrpSpPr>
          <a:grpSpLocks/>
        </xdr:cNvGrpSpPr>
      </xdr:nvGrpSpPr>
      <xdr:grpSpPr bwMode="auto">
        <a:xfrm>
          <a:off x="17282886" y="11578771"/>
          <a:ext cx="1059543" cy="283029"/>
          <a:chOff x="1812" y="1162"/>
          <a:chExt cx="112" cy="28"/>
        </a:xfrm>
      </xdr:grpSpPr>
      <xdr:sp macro="" textlink="">
        <xdr:nvSpPr>
          <xdr:cNvPr id="5555" name="Line 108"/>
          <xdr:cNvSpPr>
            <a:spLocks noChangeShapeType="1"/>
          </xdr:cNvSpPr>
        </xdr:nvSpPr>
        <xdr:spPr bwMode="auto">
          <a:xfrm flipH="1">
            <a:off x="1812" y="1189"/>
            <a:ext cx="111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5556" name="Line 109"/>
          <xdr:cNvSpPr>
            <a:spLocks noChangeShapeType="1"/>
          </xdr:cNvSpPr>
        </xdr:nvSpPr>
        <xdr:spPr bwMode="auto">
          <a:xfrm flipV="1">
            <a:off x="1812" y="1162"/>
            <a:ext cx="0" cy="2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5557" name="Line 110"/>
          <xdr:cNvSpPr>
            <a:spLocks noChangeShapeType="1"/>
          </xdr:cNvSpPr>
        </xdr:nvSpPr>
        <xdr:spPr bwMode="auto">
          <a:xfrm>
            <a:off x="1812" y="1162"/>
            <a:ext cx="112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5558" name="Line 111"/>
          <xdr:cNvSpPr>
            <a:spLocks noChangeShapeType="1"/>
          </xdr:cNvSpPr>
        </xdr:nvSpPr>
        <xdr:spPr bwMode="auto">
          <a:xfrm flipV="1">
            <a:off x="1923" y="1162"/>
            <a:ext cx="0" cy="2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</xdr:grpSp>
    <xdr:clientData/>
  </xdr:twoCellAnchor>
  <xdr:twoCellAnchor>
    <xdr:from>
      <xdr:col>15</xdr:col>
      <xdr:colOff>1117600</xdr:colOff>
      <xdr:row>63</xdr:row>
      <xdr:rowOff>177800</xdr:rowOff>
    </xdr:from>
    <xdr:to>
      <xdr:col>17</xdr:col>
      <xdr:colOff>381000</xdr:colOff>
      <xdr:row>65</xdr:row>
      <xdr:rowOff>50800</xdr:rowOff>
    </xdr:to>
    <xdr:grpSp>
      <xdr:nvGrpSpPr>
        <xdr:cNvPr id="5542" name="Group 112"/>
        <xdr:cNvGrpSpPr>
          <a:grpSpLocks/>
        </xdr:cNvGrpSpPr>
      </xdr:nvGrpSpPr>
      <xdr:grpSpPr bwMode="auto">
        <a:xfrm>
          <a:off x="17282886" y="12551229"/>
          <a:ext cx="1059543" cy="254000"/>
          <a:chOff x="1812" y="1162"/>
          <a:chExt cx="112" cy="28"/>
        </a:xfrm>
      </xdr:grpSpPr>
      <xdr:sp macro="" textlink="">
        <xdr:nvSpPr>
          <xdr:cNvPr id="5551" name="Line 113"/>
          <xdr:cNvSpPr>
            <a:spLocks noChangeShapeType="1"/>
          </xdr:cNvSpPr>
        </xdr:nvSpPr>
        <xdr:spPr bwMode="auto">
          <a:xfrm flipH="1">
            <a:off x="1812" y="1189"/>
            <a:ext cx="111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5552" name="Line 114"/>
          <xdr:cNvSpPr>
            <a:spLocks noChangeShapeType="1"/>
          </xdr:cNvSpPr>
        </xdr:nvSpPr>
        <xdr:spPr bwMode="auto">
          <a:xfrm flipV="1">
            <a:off x="1812" y="1162"/>
            <a:ext cx="0" cy="2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5553" name="Line 115"/>
          <xdr:cNvSpPr>
            <a:spLocks noChangeShapeType="1"/>
          </xdr:cNvSpPr>
        </xdr:nvSpPr>
        <xdr:spPr bwMode="auto">
          <a:xfrm>
            <a:off x="1812" y="1162"/>
            <a:ext cx="112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5554" name="Line 116"/>
          <xdr:cNvSpPr>
            <a:spLocks noChangeShapeType="1"/>
          </xdr:cNvSpPr>
        </xdr:nvSpPr>
        <xdr:spPr bwMode="auto">
          <a:xfrm flipV="1">
            <a:off x="1923" y="1162"/>
            <a:ext cx="0" cy="2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</xdr:grpSp>
    <xdr:clientData/>
  </xdr:twoCellAnchor>
  <xdr:twoCellAnchor>
    <xdr:from>
      <xdr:col>15</xdr:col>
      <xdr:colOff>1130300</xdr:colOff>
      <xdr:row>60</xdr:row>
      <xdr:rowOff>152400</xdr:rowOff>
    </xdr:from>
    <xdr:to>
      <xdr:col>16</xdr:col>
      <xdr:colOff>12700</xdr:colOff>
      <xdr:row>62</xdr:row>
      <xdr:rowOff>38100</xdr:rowOff>
    </xdr:to>
    <xdr:grpSp>
      <xdr:nvGrpSpPr>
        <xdr:cNvPr id="5543" name="Group 117"/>
        <xdr:cNvGrpSpPr>
          <a:grpSpLocks/>
        </xdr:cNvGrpSpPr>
      </xdr:nvGrpSpPr>
      <xdr:grpSpPr bwMode="auto">
        <a:xfrm>
          <a:off x="17295586" y="12035971"/>
          <a:ext cx="351971" cy="212272"/>
          <a:chOff x="1812" y="1162"/>
          <a:chExt cx="112" cy="28"/>
        </a:xfrm>
      </xdr:grpSpPr>
      <xdr:sp macro="" textlink="">
        <xdr:nvSpPr>
          <xdr:cNvPr id="5547" name="Line 118"/>
          <xdr:cNvSpPr>
            <a:spLocks noChangeShapeType="1"/>
          </xdr:cNvSpPr>
        </xdr:nvSpPr>
        <xdr:spPr bwMode="auto">
          <a:xfrm flipH="1">
            <a:off x="1812" y="1189"/>
            <a:ext cx="111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5548" name="Line 119"/>
          <xdr:cNvSpPr>
            <a:spLocks noChangeShapeType="1"/>
          </xdr:cNvSpPr>
        </xdr:nvSpPr>
        <xdr:spPr bwMode="auto">
          <a:xfrm flipV="1">
            <a:off x="1812" y="1162"/>
            <a:ext cx="0" cy="2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5549" name="Line 120"/>
          <xdr:cNvSpPr>
            <a:spLocks noChangeShapeType="1"/>
          </xdr:cNvSpPr>
        </xdr:nvSpPr>
        <xdr:spPr bwMode="auto">
          <a:xfrm>
            <a:off x="1812" y="1162"/>
            <a:ext cx="112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5550" name="Line 121"/>
          <xdr:cNvSpPr>
            <a:spLocks noChangeShapeType="1"/>
          </xdr:cNvSpPr>
        </xdr:nvSpPr>
        <xdr:spPr bwMode="auto">
          <a:xfrm flipV="1">
            <a:off x="1923" y="1162"/>
            <a:ext cx="0" cy="2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</xdr:grpSp>
    <xdr:clientData/>
  </xdr:twoCellAnchor>
  <xdr:twoCellAnchor>
    <xdr:from>
      <xdr:col>1</xdr:col>
      <xdr:colOff>1365250</xdr:colOff>
      <xdr:row>54</xdr:row>
      <xdr:rowOff>0</xdr:rowOff>
    </xdr:from>
    <xdr:to>
      <xdr:col>1</xdr:col>
      <xdr:colOff>1679575</xdr:colOff>
      <xdr:row>54</xdr:row>
      <xdr:rowOff>123825</xdr:rowOff>
    </xdr:to>
    <xdr:sp macro="" textlink="">
      <xdr:nvSpPr>
        <xdr:cNvPr id="33" name="WordArt 142"/>
        <xdr:cNvSpPr>
          <a:spLocks noChangeArrowheads="1" noChangeShapeType="1" noTextEdit="1"/>
        </xdr:cNvSpPr>
      </xdr:nvSpPr>
      <xdr:spPr bwMode="auto">
        <a:xfrm>
          <a:off x="1781175" y="10239375"/>
          <a:ext cx="314325" cy="1238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1</xdr:col>
      <xdr:colOff>1365250</xdr:colOff>
      <xdr:row>56</xdr:row>
      <xdr:rowOff>76200</xdr:rowOff>
    </xdr:from>
    <xdr:to>
      <xdr:col>1</xdr:col>
      <xdr:colOff>1679575</xdr:colOff>
      <xdr:row>56</xdr:row>
      <xdr:rowOff>200025</xdr:rowOff>
    </xdr:to>
    <xdr:sp macro="" textlink="">
      <xdr:nvSpPr>
        <xdr:cNvPr id="34" name="WordArt 143"/>
        <xdr:cNvSpPr>
          <a:spLocks noChangeArrowheads="1" noChangeShapeType="1" noTextEdit="1"/>
        </xdr:cNvSpPr>
      </xdr:nvSpPr>
      <xdr:spPr bwMode="auto">
        <a:xfrm>
          <a:off x="1781175" y="10734675"/>
          <a:ext cx="314325" cy="1238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000" kern="10" spc="0">
              <a:ln w="9525">
                <a:solidFill>
                  <a:srgbClr val="808080"/>
                </a:solidFill>
                <a:round/>
                <a:headEnd/>
                <a:tailEnd/>
              </a:ln>
              <a:solidFill>
                <a:srgbClr val="808080"/>
              </a:solidFill>
              <a:effectLst/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1</xdr:col>
      <xdr:colOff>1365250</xdr:colOff>
      <xdr:row>58</xdr:row>
      <xdr:rowOff>136525</xdr:rowOff>
    </xdr:from>
    <xdr:to>
      <xdr:col>1</xdr:col>
      <xdr:colOff>1667002</xdr:colOff>
      <xdr:row>59</xdr:row>
      <xdr:rowOff>38581</xdr:rowOff>
    </xdr:to>
    <xdr:sp macro="" textlink="">
      <xdr:nvSpPr>
        <xdr:cNvPr id="35" name="WordArt 146"/>
        <xdr:cNvSpPr>
          <a:spLocks noChangeArrowheads="1" noChangeShapeType="1" noTextEdit="1"/>
        </xdr:cNvSpPr>
      </xdr:nvSpPr>
      <xdr:spPr bwMode="auto">
        <a:xfrm>
          <a:off x="1781175" y="11201400"/>
          <a:ext cx="314325" cy="1238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000" kern="10" spc="0">
              <a:ln w="9525">
                <a:solidFill>
                  <a:srgbClr val="808080"/>
                </a:solidFill>
                <a:round/>
                <a:headEnd/>
                <a:tailEnd/>
              </a:ln>
              <a:solidFill>
                <a:srgbClr val="808080"/>
              </a:solidFill>
              <a:effectLst/>
              <a:latin typeface="ＭＳ Ｐゴシック"/>
              <a:ea typeface="ＭＳ Ｐゴシック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51</xdr:row>
      <xdr:rowOff>101600</xdr:rowOff>
    </xdr:from>
    <xdr:to>
      <xdr:col>4</xdr:col>
      <xdr:colOff>647700</xdr:colOff>
      <xdr:row>52</xdr:row>
      <xdr:rowOff>101600</xdr:rowOff>
    </xdr:to>
    <xdr:sp macro="" textlink="">
      <xdr:nvSpPr>
        <xdr:cNvPr id="4921" name="Line 21"/>
        <xdr:cNvSpPr>
          <a:spLocks noChangeShapeType="1"/>
        </xdr:cNvSpPr>
      </xdr:nvSpPr>
      <xdr:spPr bwMode="auto">
        <a:xfrm flipV="1">
          <a:off x="3683000" y="10071100"/>
          <a:ext cx="571500" cy="215900"/>
        </a:xfrm>
        <a:prstGeom prst="line">
          <a:avLst/>
        </a:prstGeom>
        <a:noFill/>
        <a:ln w="63500">
          <a:solidFill>
            <a:srgbClr val="80808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101600</xdr:colOff>
      <xdr:row>54</xdr:row>
      <xdr:rowOff>101600</xdr:rowOff>
    </xdr:from>
    <xdr:to>
      <xdr:col>5</xdr:col>
      <xdr:colOff>279400</xdr:colOff>
      <xdr:row>54</xdr:row>
      <xdr:rowOff>101600</xdr:rowOff>
    </xdr:to>
    <xdr:sp macro="" textlink="">
      <xdr:nvSpPr>
        <xdr:cNvPr id="4922" name="Line 16"/>
        <xdr:cNvSpPr>
          <a:spLocks noChangeShapeType="1"/>
        </xdr:cNvSpPr>
      </xdr:nvSpPr>
      <xdr:spPr bwMode="auto">
        <a:xfrm>
          <a:off x="3708400" y="10718800"/>
          <a:ext cx="2133600" cy="0"/>
        </a:xfrm>
        <a:prstGeom prst="line">
          <a:avLst/>
        </a:prstGeom>
        <a:noFill/>
        <a:ln w="63500">
          <a:solidFill>
            <a:srgbClr val="000000"/>
          </a:solidFill>
          <a:prstDash val="sysDot"/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 editAs="oneCell">
    <xdr:from>
      <xdr:col>5</xdr:col>
      <xdr:colOff>438150</xdr:colOff>
      <xdr:row>52</xdr:row>
      <xdr:rowOff>95250</xdr:rowOff>
    </xdr:from>
    <xdr:to>
      <xdr:col>5</xdr:col>
      <xdr:colOff>2247900</xdr:colOff>
      <xdr:row>58</xdr:row>
      <xdr:rowOff>0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6000750" y="9982200"/>
          <a:ext cx="1809750" cy="10287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72000" tIns="46800" rIns="90000" bIns="46800" anchor="ctr" upright="1"/>
        <a:lstStyle/>
        <a:p>
          <a:pPr algn="just" rtl="1">
            <a:defRPr sz="1000"/>
          </a:pPr>
          <a:r>
            <a:rPr lang="ja-JP" altLang="en-US" sz="600" b="0" i="0" strike="noStrike">
              <a:solidFill>
                <a:srgbClr val="FF0000"/>
              </a:solidFill>
              <a:latin typeface="HG丸ｺﾞｼｯｸM-PRO"/>
              <a:ea typeface="HG丸ｺﾞｼｯｸM-PRO"/>
            </a:rPr>
            <a:t>類似物件とは、</a:t>
          </a:r>
        </a:p>
        <a:p>
          <a:pPr algn="just" rtl="1">
            <a:defRPr sz="1000"/>
          </a:pPr>
          <a:r>
            <a:rPr lang="ja-JP" altLang="en-US" sz="600" b="0" i="0" strike="noStrike">
              <a:solidFill>
                <a:srgbClr val="FF0000"/>
              </a:solidFill>
              <a:latin typeface="HG丸ｺﾞｼｯｸM-PRO"/>
              <a:ea typeface="HG丸ｺﾞｼｯｸM-PRO"/>
            </a:rPr>
            <a:t>査定物件と同じエリア内で、間取りが同じタイプ、かつ適正賃料の物件を選択する。</a:t>
          </a:r>
        </a:p>
        <a:p>
          <a:pPr algn="just" rtl="1">
            <a:defRPr sz="1000"/>
          </a:pPr>
          <a:endParaRPr lang="ja-JP" altLang="en-US" sz="600" b="0" i="0" strike="noStrike">
            <a:solidFill>
              <a:srgbClr val="FF0000"/>
            </a:solidFill>
            <a:latin typeface="HG丸ｺﾞｼｯｸM-PRO"/>
            <a:ea typeface="HG丸ｺﾞｼｯｸM-PRO"/>
          </a:endParaRPr>
        </a:p>
        <a:p>
          <a:pPr algn="just" rtl="1">
            <a:defRPr sz="1000"/>
          </a:pPr>
          <a:r>
            <a:rPr lang="ja-JP" altLang="en-US" sz="600" b="0" i="0" strike="noStrike">
              <a:solidFill>
                <a:srgbClr val="FF0000"/>
              </a:solidFill>
              <a:latin typeface="HG丸ｺﾞｼｯｸM-PRO"/>
              <a:ea typeface="HG丸ｺﾞｼｯｸM-PRO"/>
            </a:rPr>
            <a:t>適正賃料とは、</a:t>
          </a:r>
        </a:p>
        <a:p>
          <a:pPr algn="just" rtl="1">
            <a:defRPr sz="1000"/>
          </a:pPr>
          <a:r>
            <a:rPr lang="ja-JP" altLang="en-US" sz="600" b="0" i="0" strike="noStrike">
              <a:solidFill>
                <a:srgbClr val="FF0000"/>
              </a:solidFill>
              <a:latin typeface="HG丸ｺﾞｼｯｸM-PRO"/>
              <a:ea typeface="HG丸ｺﾞｼｯｸM-PRO"/>
            </a:rPr>
            <a:t>空室募集をした際に、おおむね２ヶ月以内に成約が見込める賃料。</a:t>
          </a:r>
        </a:p>
      </xdr:txBody>
    </xdr:sp>
    <xdr:clientData/>
  </xdr:twoCellAnchor>
  <xdr:twoCellAnchor>
    <xdr:from>
      <xdr:col>0</xdr:col>
      <xdr:colOff>25400</xdr:colOff>
      <xdr:row>57</xdr:row>
      <xdr:rowOff>50800</xdr:rowOff>
    </xdr:from>
    <xdr:to>
      <xdr:col>4</xdr:col>
      <xdr:colOff>889000</xdr:colOff>
      <xdr:row>57</xdr:row>
      <xdr:rowOff>50800</xdr:rowOff>
    </xdr:to>
    <xdr:sp macro="" textlink="">
      <xdr:nvSpPr>
        <xdr:cNvPr id="4924" name="Line 5"/>
        <xdr:cNvSpPr>
          <a:spLocks noChangeShapeType="1"/>
        </xdr:cNvSpPr>
      </xdr:nvSpPr>
      <xdr:spPr bwMode="auto">
        <a:xfrm>
          <a:off x="25400" y="11315700"/>
          <a:ext cx="4470400" cy="0"/>
        </a:xfrm>
        <a:prstGeom prst="line">
          <a:avLst/>
        </a:prstGeom>
        <a:noFill/>
        <a:ln w="57150" cmpd="thinThick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1</xdr:col>
      <xdr:colOff>863600</xdr:colOff>
      <xdr:row>60</xdr:row>
      <xdr:rowOff>12700</xdr:rowOff>
    </xdr:from>
    <xdr:to>
      <xdr:col>3</xdr:col>
      <xdr:colOff>12700</xdr:colOff>
      <xdr:row>60</xdr:row>
      <xdr:rowOff>12700</xdr:rowOff>
    </xdr:to>
    <xdr:sp macro="" textlink="">
      <xdr:nvSpPr>
        <xdr:cNvPr id="4925" name="Line 7"/>
        <xdr:cNvSpPr>
          <a:spLocks noChangeShapeType="1"/>
        </xdr:cNvSpPr>
      </xdr:nvSpPr>
      <xdr:spPr bwMode="auto">
        <a:xfrm>
          <a:off x="1295400" y="11785600"/>
          <a:ext cx="2032000" cy="0"/>
        </a:xfrm>
        <a:prstGeom prst="line">
          <a:avLst/>
        </a:prstGeom>
        <a:noFill/>
        <a:ln w="9525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1</xdr:col>
      <xdr:colOff>863600</xdr:colOff>
      <xdr:row>53</xdr:row>
      <xdr:rowOff>12700</xdr:rowOff>
    </xdr:from>
    <xdr:to>
      <xdr:col>1</xdr:col>
      <xdr:colOff>2247900</xdr:colOff>
      <xdr:row>53</xdr:row>
      <xdr:rowOff>12700</xdr:rowOff>
    </xdr:to>
    <xdr:sp macro="" textlink="">
      <xdr:nvSpPr>
        <xdr:cNvPr id="4926" name="Line 9"/>
        <xdr:cNvSpPr>
          <a:spLocks noChangeShapeType="1"/>
        </xdr:cNvSpPr>
      </xdr:nvSpPr>
      <xdr:spPr bwMode="auto">
        <a:xfrm>
          <a:off x="1295400" y="10414000"/>
          <a:ext cx="138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1308100</xdr:colOff>
      <xdr:row>49</xdr:row>
      <xdr:rowOff>63500</xdr:rowOff>
    </xdr:from>
    <xdr:to>
      <xdr:col>5</xdr:col>
      <xdr:colOff>1308100</xdr:colOff>
      <xdr:row>52</xdr:row>
      <xdr:rowOff>63500</xdr:rowOff>
    </xdr:to>
    <xdr:sp macro="" textlink="">
      <xdr:nvSpPr>
        <xdr:cNvPr id="4927" name="Line 11"/>
        <xdr:cNvSpPr>
          <a:spLocks noChangeShapeType="1"/>
        </xdr:cNvSpPr>
      </xdr:nvSpPr>
      <xdr:spPr bwMode="auto">
        <a:xfrm>
          <a:off x="6870700" y="9626600"/>
          <a:ext cx="0" cy="622300"/>
        </a:xfrm>
        <a:prstGeom prst="line">
          <a:avLst/>
        </a:prstGeom>
        <a:noFill/>
        <a:ln w="63500">
          <a:solidFill>
            <a:srgbClr val="000000"/>
          </a:solidFill>
          <a:prstDash val="sysDot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 editAs="oneCell">
    <xdr:from>
      <xdr:col>4</xdr:col>
      <xdr:colOff>619125</xdr:colOff>
      <xdr:row>49</xdr:row>
      <xdr:rowOff>114300</xdr:rowOff>
    </xdr:from>
    <xdr:to>
      <xdr:col>5</xdr:col>
      <xdr:colOff>257175</xdr:colOff>
      <xdr:row>53</xdr:row>
      <xdr:rowOff>76200</xdr:rowOff>
    </xdr:to>
    <xdr:sp macro="" textlink="">
      <xdr:nvSpPr>
        <xdr:cNvPr id="9" name="AutoShape 17"/>
        <xdr:cNvSpPr>
          <a:spLocks noChangeArrowheads="1"/>
        </xdr:cNvSpPr>
      </xdr:nvSpPr>
      <xdr:spPr bwMode="auto">
        <a:xfrm>
          <a:off x="4229100" y="9391650"/>
          <a:ext cx="1590675" cy="7810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72000" tIns="46800" rIns="90000" bIns="46800" anchor="ctr" upright="1"/>
        <a:lstStyle/>
        <a:p>
          <a:pPr algn="just" rtl="1">
            <a:defRPr sz="1000"/>
          </a:pPr>
          <a:r>
            <a:rPr lang="ja-JP" altLang="en-US" sz="600" b="0" i="0" strike="noStrike">
              <a:solidFill>
                <a:srgbClr val="FF0000"/>
              </a:solidFill>
              <a:latin typeface="HG丸ｺﾞｼｯｸM-PRO"/>
              <a:ea typeface="HG丸ｺﾞｼｯｸM-PRO"/>
            </a:rPr>
            <a:t>合計調整値とは、</a:t>
          </a:r>
        </a:p>
        <a:p>
          <a:pPr algn="just" rtl="1">
            <a:defRPr sz="1000"/>
          </a:pPr>
          <a:r>
            <a:rPr lang="ja-JP" altLang="en-US" sz="600" b="0" i="0" strike="noStrike">
              <a:solidFill>
                <a:srgbClr val="FF0000"/>
              </a:solidFill>
              <a:latin typeface="HG丸ｺﾞｼｯｸM-PRO"/>
              <a:ea typeface="HG丸ｺﾞｼｯｸM-PRO"/>
            </a:rPr>
            <a:t>各アイテム毎のプラス（＋）評価が重なった場合などに、そこまでは賃料がアップ（ダウン）しないだろうとするときに調整する</a:t>
          </a:r>
        </a:p>
      </xdr:txBody>
    </xdr:sp>
    <xdr:clientData/>
  </xdr:twoCellAnchor>
  <xdr:twoCellAnchor editAs="oneCell">
    <xdr:from>
      <xdr:col>4</xdr:col>
      <xdr:colOff>428625</xdr:colOff>
      <xdr:row>58</xdr:row>
      <xdr:rowOff>200025</xdr:rowOff>
    </xdr:from>
    <xdr:to>
      <xdr:col>5</xdr:col>
      <xdr:colOff>2247900</xdr:colOff>
      <xdr:row>62</xdr:row>
      <xdr:rowOff>0</xdr:rowOff>
    </xdr:to>
    <xdr:sp macro="" textlink="">
      <xdr:nvSpPr>
        <xdr:cNvPr id="10" name="AutoShape 22"/>
        <xdr:cNvSpPr>
          <a:spLocks noChangeArrowheads="1"/>
        </xdr:cNvSpPr>
      </xdr:nvSpPr>
      <xdr:spPr bwMode="auto">
        <a:xfrm>
          <a:off x="4038600" y="11210925"/>
          <a:ext cx="3771900" cy="63817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72000" tIns="46800" rIns="90000" bIns="46800" anchor="ctr" upright="1"/>
        <a:lstStyle/>
        <a:p>
          <a:pPr algn="just" rtl="1">
            <a:defRPr sz="1000"/>
          </a:pPr>
          <a:r>
            <a:rPr lang="ja-JP" altLang="en-US" sz="600" b="0" i="0" strike="noStrike">
              <a:solidFill>
                <a:srgbClr val="FF0000"/>
              </a:solidFill>
              <a:latin typeface="HG丸ｺﾞｼｯｸM-PRO"/>
              <a:ea typeface="HG丸ｺﾞｼｯｸM-PRO"/>
            </a:rPr>
            <a:t>営業調整値とは、</a:t>
          </a:r>
        </a:p>
        <a:p>
          <a:pPr algn="just" rtl="1">
            <a:defRPr sz="1000"/>
          </a:pPr>
          <a:r>
            <a:rPr lang="ja-JP" altLang="en-US" sz="600" b="0" i="0" strike="noStrike">
              <a:solidFill>
                <a:srgbClr val="FF0000"/>
              </a:solidFill>
              <a:latin typeface="HG丸ｺﾞｼｯｸM-PRO"/>
              <a:ea typeface="HG丸ｺﾞｼｯｸM-PRO"/>
            </a:rPr>
            <a:t>上記で出た「査定賃料」では、営業上どうしても弱いとき、会社・上司の判断により、最上限値を設定する。これは、「査定賃料」はあくまで、市場の冷静な賃料を把握する事を目的としており、「査定賃料」内に、営業上の「前のめり」の数値が混入する事を防ぐ狙いがある。</a:t>
          </a:r>
        </a:p>
      </xdr:txBody>
    </xdr:sp>
    <xdr:clientData/>
  </xdr:twoCellAnchor>
  <xdr:twoCellAnchor>
    <xdr:from>
      <xdr:col>6</xdr:col>
      <xdr:colOff>0</xdr:colOff>
      <xdr:row>3</xdr:row>
      <xdr:rowOff>12700</xdr:rowOff>
    </xdr:from>
    <xdr:to>
      <xdr:col>6</xdr:col>
      <xdr:colOff>0</xdr:colOff>
      <xdr:row>4</xdr:row>
      <xdr:rowOff>88900</xdr:rowOff>
    </xdr:to>
    <xdr:sp macro="" textlink="">
      <xdr:nvSpPr>
        <xdr:cNvPr id="4931" name="Line 24"/>
        <xdr:cNvSpPr>
          <a:spLocks noChangeShapeType="1"/>
        </xdr:cNvSpPr>
      </xdr:nvSpPr>
      <xdr:spPr bwMode="auto">
        <a:xfrm flipV="1">
          <a:off x="7823200" y="1397000"/>
          <a:ext cx="0" cy="254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0</xdr:col>
      <xdr:colOff>76200</xdr:colOff>
      <xdr:row>1</xdr:row>
      <xdr:rowOff>161925</xdr:rowOff>
    </xdr:from>
    <xdr:to>
      <xdr:col>5</xdr:col>
      <xdr:colOff>514350</xdr:colOff>
      <xdr:row>2</xdr:row>
      <xdr:rowOff>1000125</xdr:rowOff>
    </xdr:to>
    <xdr:sp macro="" textlink="">
      <xdr:nvSpPr>
        <xdr:cNvPr id="13" name="AutoShape 25"/>
        <xdr:cNvSpPr>
          <a:spLocks noChangeArrowheads="1"/>
        </xdr:cNvSpPr>
      </xdr:nvSpPr>
      <xdr:spPr bwMode="auto">
        <a:xfrm>
          <a:off x="76200" y="352425"/>
          <a:ext cx="6000750" cy="1028700"/>
        </a:xfrm>
        <a:prstGeom prst="roundRect">
          <a:avLst>
            <a:gd name="adj" fmla="val 16667"/>
          </a:avLst>
        </a:prstGeom>
        <a:noFill/>
        <a:ln w="9525">
          <a:noFill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1">
            <a:lnSpc>
              <a:spcPts val="1100"/>
            </a:lnSpc>
            <a:defRPr sz="1000"/>
          </a:pPr>
          <a:r>
            <a:rPr lang="ja-JP" altLang="en-US" sz="9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査定の仕方：</a:t>
          </a:r>
        </a:p>
        <a:p>
          <a:pPr algn="just" rtl="1">
            <a:lnSpc>
              <a:spcPts val="1100"/>
            </a:lnSpc>
            <a:defRPr sz="1000"/>
          </a:pPr>
          <a:r>
            <a:rPr lang="ja-JP" altLang="en-US" sz="9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各アイテム毎に査定物件が、類似物件と対比して、優れている場合にはその分のプラス（＋）評価の賃料（千円単位）を、劣っているときにはマイナス（－）の賃料を記入する。また、評価は各アイテム単位で行なうものとする。その結果、プラス（マイナス）評価が続いた場合に、賃料が常識以上にアップ（ダウン）してしまうからといって、各アイテム評価の段階では評価の調整はしないこと。あくまで、合計調整は最後に一括して行なう。</a:t>
          </a:r>
        </a:p>
      </xdr:txBody>
    </xdr:sp>
    <xdr:clientData/>
  </xdr:twoCellAnchor>
  <xdr:twoCellAnchor>
    <xdr:from>
      <xdr:col>5</xdr:col>
      <xdr:colOff>685800</xdr:colOff>
      <xdr:row>2</xdr:row>
      <xdr:rowOff>152400</xdr:rowOff>
    </xdr:from>
    <xdr:to>
      <xdr:col>5</xdr:col>
      <xdr:colOff>2200275</xdr:colOff>
      <xdr:row>2</xdr:row>
      <xdr:rowOff>806570</xdr:rowOff>
    </xdr:to>
    <xdr:sp macro="" textlink="">
      <xdr:nvSpPr>
        <xdr:cNvPr id="14" name="Text Box 26"/>
        <xdr:cNvSpPr txBox="1">
          <a:spLocks noChangeArrowheads="1"/>
        </xdr:cNvSpPr>
      </xdr:nvSpPr>
      <xdr:spPr bwMode="auto">
        <a:xfrm>
          <a:off x="6248400" y="533400"/>
          <a:ext cx="1514475" cy="666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２０ 　　　年　　月　　日</a:t>
          </a:r>
        </a:p>
        <a:p>
          <a:pPr algn="l" rtl="1">
            <a:lnSpc>
              <a:spcPts val="13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担当：</a:t>
          </a:r>
        </a:p>
        <a:p>
          <a:pPr algn="l" rtl="1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エリア：</a:t>
          </a:r>
        </a:p>
      </xdr:txBody>
    </xdr:sp>
    <xdr:clientData/>
  </xdr:twoCellAnchor>
  <xdr:twoCellAnchor>
    <xdr:from>
      <xdr:col>4</xdr:col>
      <xdr:colOff>25400</xdr:colOff>
      <xdr:row>5</xdr:row>
      <xdr:rowOff>12700</xdr:rowOff>
    </xdr:from>
    <xdr:to>
      <xdr:col>4</xdr:col>
      <xdr:colOff>469900</xdr:colOff>
      <xdr:row>6</xdr:row>
      <xdr:rowOff>12700</xdr:rowOff>
    </xdr:to>
    <xdr:sp macro="" textlink="">
      <xdr:nvSpPr>
        <xdr:cNvPr id="4934" name="Oval 27"/>
        <xdr:cNvSpPr>
          <a:spLocks noChangeArrowheads="1"/>
        </xdr:cNvSpPr>
      </xdr:nvSpPr>
      <xdr:spPr bwMode="auto">
        <a:xfrm>
          <a:off x="3632200" y="17526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1701800</xdr:colOff>
      <xdr:row>5</xdr:row>
      <xdr:rowOff>12700</xdr:rowOff>
    </xdr:from>
    <xdr:to>
      <xdr:col>5</xdr:col>
      <xdr:colOff>2133600</xdr:colOff>
      <xdr:row>6</xdr:row>
      <xdr:rowOff>12700</xdr:rowOff>
    </xdr:to>
    <xdr:sp macro="" textlink="">
      <xdr:nvSpPr>
        <xdr:cNvPr id="4935" name="Oval 28"/>
        <xdr:cNvSpPr>
          <a:spLocks noChangeArrowheads="1"/>
        </xdr:cNvSpPr>
      </xdr:nvSpPr>
      <xdr:spPr bwMode="auto">
        <a:xfrm>
          <a:off x="7264400" y="17526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25400</xdr:colOff>
      <xdr:row>6</xdr:row>
      <xdr:rowOff>0</xdr:rowOff>
    </xdr:from>
    <xdr:to>
      <xdr:col>4</xdr:col>
      <xdr:colOff>457200</xdr:colOff>
      <xdr:row>7</xdr:row>
      <xdr:rowOff>0</xdr:rowOff>
    </xdr:to>
    <xdr:sp macro="" textlink="">
      <xdr:nvSpPr>
        <xdr:cNvPr id="4936" name="Oval 29"/>
        <xdr:cNvSpPr>
          <a:spLocks noChangeArrowheads="1"/>
        </xdr:cNvSpPr>
      </xdr:nvSpPr>
      <xdr:spPr bwMode="auto">
        <a:xfrm>
          <a:off x="3632200" y="19177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863600</xdr:colOff>
      <xdr:row>6</xdr:row>
      <xdr:rowOff>12700</xdr:rowOff>
    </xdr:from>
    <xdr:to>
      <xdr:col>5</xdr:col>
      <xdr:colOff>1295400</xdr:colOff>
      <xdr:row>7</xdr:row>
      <xdr:rowOff>12700</xdr:rowOff>
    </xdr:to>
    <xdr:sp macro="" textlink="">
      <xdr:nvSpPr>
        <xdr:cNvPr id="4937" name="Oval 30"/>
        <xdr:cNvSpPr>
          <a:spLocks noChangeArrowheads="1"/>
        </xdr:cNvSpPr>
      </xdr:nvSpPr>
      <xdr:spPr bwMode="auto">
        <a:xfrm>
          <a:off x="6426200" y="19304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88900</xdr:colOff>
      <xdr:row>7</xdr:row>
      <xdr:rowOff>152400</xdr:rowOff>
    </xdr:from>
    <xdr:to>
      <xdr:col>4</xdr:col>
      <xdr:colOff>520700</xdr:colOff>
      <xdr:row>8</xdr:row>
      <xdr:rowOff>152400</xdr:rowOff>
    </xdr:to>
    <xdr:sp macro="" textlink="">
      <xdr:nvSpPr>
        <xdr:cNvPr id="4938" name="Oval 31"/>
        <xdr:cNvSpPr>
          <a:spLocks noChangeArrowheads="1"/>
        </xdr:cNvSpPr>
      </xdr:nvSpPr>
      <xdr:spPr bwMode="auto">
        <a:xfrm>
          <a:off x="3695700" y="22479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1041400</xdr:colOff>
      <xdr:row>8</xdr:row>
      <xdr:rowOff>12700</xdr:rowOff>
    </xdr:from>
    <xdr:to>
      <xdr:col>5</xdr:col>
      <xdr:colOff>1473200</xdr:colOff>
      <xdr:row>9</xdr:row>
      <xdr:rowOff>12700</xdr:rowOff>
    </xdr:to>
    <xdr:sp macro="" textlink="">
      <xdr:nvSpPr>
        <xdr:cNvPr id="4939" name="Oval 32"/>
        <xdr:cNvSpPr>
          <a:spLocks noChangeArrowheads="1"/>
        </xdr:cNvSpPr>
      </xdr:nvSpPr>
      <xdr:spPr bwMode="auto">
        <a:xfrm>
          <a:off x="6604000" y="22860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63500</xdr:colOff>
      <xdr:row>10</xdr:row>
      <xdr:rowOff>12700</xdr:rowOff>
    </xdr:from>
    <xdr:to>
      <xdr:col>4</xdr:col>
      <xdr:colOff>495300</xdr:colOff>
      <xdr:row>11</xdr:row>
      <xdr:rowOff>12700</xdr:rowOff>
    </xdr:to>
    <xdr:sp macro="" textlink="">
      <xdr:nvSpPr>
        <xdr:cNvPr id="4940" name="Oval 33"/>
        <xdr:cNvSpPr>
          <a:spLocks noChangeArrowheads="1"/>
        </xdr:cNvSpPr>
      </xdr:nvSpPr>
      <xdr:spPr bwMode="auto">
        <a:xfrm>
          <a:off x="3670300" y="26416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101600</xdr:colOff>
      <xdr:row>8</xdr:row>
      <xdr:rowOff>165100</xdr:rowOff>
    </xdr:from>
    <xdr:to>
      <xdr:col>4</xdr:col>
      <xdr:colOff>546100</xdr:colOff>
      <xdr:row>9</xdr:row>
      <xdr:rowOff>165100</xdr:rowOff>
    </xdr:to>
    <xdr:sp macro="" textlink="">
      <xdr:nvSpPr>
        <xdr:cNvPr id="4941" name="Oval 34"/>
        <xdr:cNvSpPr>
          <a:spLocks noChangeArrowheads="1"/>
        </xdr:cNvSpPr>
      </xdr:nvSpPr>
      <xdr:spPr bwMode="auto">
        <a:xfrm>
          <a:off x="3708400" y="24384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1003300</xdr:colOff>
      <xdr:row>10</xdr:row>
      <xdr:rowOff>12700</xdr:rowOff>
    </xdr:from>
    <xdr:to>
      <xdr:col>5</xdr:col>
      <xdr:colOff>1435100</xdr:colOff>
      <xdr:row>11</xdr:row>
      <xdr:rowOff>12700</xdr:rowOff>
    </xdr:to>
    <xdr:sp macro="" textlink="">
      <xdr:nvSpPr>
        <xdr:cNvPr id="4942" name="Oval 35"/>
        <xdr:cNvSpPr>
          <a:spLocks noChangeArrowheads="1"/>
        </xdr:cNvSpPr>
      </xdr:nvSpPr>
      <xdr:spPr bwMode="auto">
        <a:xfrm>
          <a:off x="6565900" y="26416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1016000</xdr:colOff>
      <xdr:row>9</xdr:row>
      <xdr:rowOff>12700</xdr:rowOff>
    </xdr:from>
    <xdr:to>
      <xdr:col>5</xdr:col>
      <xdr:colOff>1447800</xdr:colOff>
      <xdr:row>10</xdr:row>
      <xdr:rowOff>12700</xdr:rowOff>
    </xdr:to>
    <xdr:sp macro="" textlink="">
      <xdr:nvSpPr>
        <xdr:cNvPr id="4943" name="Oval 36"/>
        <xdr:cNvSpPr>
          <a:spLocks noChangeArrowheads="1"/>
        </xdr:cNvSpPr>
      </xdr:nvSpPr>
      <xdr:spPr bwMode="auto">
        <a:xfrm>
          <a:off x="6578600" y="24638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469900</xdr:colOff>
      <xdr:row>19</xdr:row>
      <xdr:rowOff>12700</xdr:rowOff>
    </xdr:from>
    <xdr:to>
      <xdr:col>4</xdr:col>
      <xdr:colOff>901700</xdr:colOff>
      <xdr:row>20</xdr:row>
      <xdr:rowOff>12700</xdr:rowOff>
    </xdr:to>
    <xdr:sp macro="" textlink="">
      <xdr:nvSpPr>
        <xdr:cNvPr id="4944" name="Oval 37"/>
        <xdr:cNvSpPr>
          <a:spLocks noChangeArrowheads="1"/>
        </xdr:cNvSpPr>
      </xdr:nvSpPr>
      <xdr:spPr bwMode="auto">
        <a:xfrm>
          <a:off x="4076700" y="42418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635000</xdr:colOff>
      <xdr:row>19</xdr:row>
      <xdr:rowOff>0</xdr:rowOff>
    </xdr:from>
    <xdr:to>
      <xdr:col>5</xdr:col>
      <xdr:colOff>1066800</xdr:colOff>
      <xdr:row>20</xdr:row>
      <xdr:rowOff>0</xdr:rowOff>
    </xdr:to>
    <xdr:sp macro="" textlink="">
      <xdr:nvSpPr>
        <xdr:cNvPr id="4945" name="Oval 38"/>
        <xdr:cNvSpPr>
          <a:spLocks noChangeArrowheads="1"/>
        </xdr:cNvSpPr>
      </xdr:nvSpPr>
      <xdr:spPr bwMode="auto">
        <a:xfrm>
          <a:off x="6197600" y="42291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1028700</xdr:colOff>
      <xdr:row>20</xdr:row>
      <xdr:rowOff>12700</xdr:rowOff>
    </xdr:from>
    <xdr:to>
      <xdr:col>4</xdr:col>
      <xdr:colOff>1473200</xdr:colOff>
      <xdr:row>21</xdr:row>
      <xdr:rowOff>12700</xdr:rowOff>
    </xdr:to>
    <xdr:sp macro="" textlink="">
      <xdr:nvSpPr>
        <xdr:cNvPr id="4946" name="Oval 39"/>
        <xdr:cNvSpPr>
          <a:spLocks noChangeArrowheads="1"/>
        </xdr:cNvSpPr>
      </xdr:nvSpPr>
      <xdr:spPr bwMode="auto">
        <a:xfrm>
          <a:off x="4635500" y="44196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1612900</xdr:colOff>
      <xdr:row>20</xdr:row>
      <xdr:rowOff>12700</xdr:rowOff>
    </xdr:from>
    <xdr:to>
      <xdr:col>5</xdr:col>
      <xdr:colOff>2044700</xdr:colOff>
      <xdr:row>21</xdr:row>
      <xdr:rowOff>12700</xdr:rowOff>
    </xdr:to>
    <xdr:sp macro="" textlink="">
      <xdr:nvSpPr>
        <xdr:cNvPr id="4947" name="Oval 40"/>
        <xdr:cNvSpPr>
          <a:spLocks noChangeArrowheads="1"/>
        </xdr:cNvSpPr>
      </xdr:nvSpPr>
      <xdr:spPr bwMode="auto">
        <a:xfrm>
          <a:off x="7175500" y="44196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3</xdr:col>
      <xdr:colOff>266700</xdr:colOff>
      <xdr:row>21</xdr:row>
      <xdr:rowOff>12700</xdr:rowOff>
    </xdr:from>
    <xdr:to>
      <xdr:col>4</xdr:col>
      <xdr:colOff>406400</xdr:colOff>
      <xdr:row>22</xdr:row>
      <xdr:rowOff>12700</xdr:rowOff>
    </xdr:to>
    <xdr:sp macro="" textlink="">
      <xdr:nvSpPr>
        <xdr:cNvPr id="4948" name="Oval 41"/>
        <xdr:cNvSpPr>
          <a:spLocks noChangeArrowheads="1"/>
        </xdr:cNvSpPr>
      </xdr:nvSpPr>
      <xdr:spPr bwMode="auto">
        <a:xfrm>
          <a:off x="3581400" y="45974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1016000</xdr:colOff>
      <xdr:row>21</xdr:row>
      <xdr:rowOff>12700</xdr:rowOff>
    </xdr:from>
    <xdr:to>
      <xdr:col>5</xdr:col>
      <xdr:colOff>1447800</xdr:colOff>
      <xdr:row>22</xdr:row>
      <xdr:rowOff>12700</xdr:rowOff>
    </xdr:to>
    <xdr:sp macro="" textlink="">
      <xdr:nvSpPr>
        <xdr:cNvPr id="4949" name="Oval 42"/>
        <xdr:cNvSpPr>
          <a:spLocks noChangeArrowheads="1"/>
        </xdr:cNvSpPr>
      </xdr:nvSpPr>
      <xdr:spPr bwMode="auto">
        <a:xfrm>
          <a:off x="6578600" y="45974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546100</xdr:colOff>
      <xdr:row>22</xdr:row>
      <xdr:rowOff>0</xdr:rowOff>
    </xdr:from>
    <xdr:to>
      <xdr:col>4</xdr:col>
      <xdr:colOff>977900</xdr:colOff>
      <xdr:row>23</xdr:row>
      <xdr:rowOff>0</xdr:rowOff>
    </xdr:to>
    <xdr:sp macro="" textlink="">
      <xdr:nvSpPr>
        <xdr:cNvPr id="4950" name="Oval 43"/>
        <xdr:cNvSpPr>
          <a:spLocks noChangeArrowheads="1"/>
        </xdr:cNvSpPr>
      </xdr:nvSpPr>
      <xdr:spPr bwMode="auto">
        <a:xfrm>
          <a:off x="4152900" y="47625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1155700</xdr:colOff>
      <xdr:row>21</xdr:row>
      <xdr:rowOff>139700</xdr:rowOff>
    </xdr:from>
    <xdr:to>
      <xdr:col>5</xdr:col>
      <xdr:colOff>1600200</xdr:colOff>
      <xdr:row>22</xdr:row>
      <xdr:rowOff>139700</xdr:rowOff>
    </xdr:to>
    <xdr:sp macro="" textlink="">
      <xdr:nvSpPr>
        <xdr:cNvPr id="4951" name="Oval 44"/>
        <xdr:cNvSpPr>
          <a:spLocks noChangeArrowheads="1"/>
        </xdr:cNvSpPr>
      </xdr:nvSpPr>
      <xdr:spPr bwMode="auto">
        <a:xfrm>
          <a:off x="6718300" y="47244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3</xdr:col>
      <xdr:colOff>254000</xdr:colOff>
      <xdr:row>23</xdr:row>
      <xdr:rowOff>12700</xdr:rowOff>
    </xdr:from>
    <xdr:to>
      <xdr:col>4</xdr:col>
      <xdr:colOff>406400</xdr:colOff>
      <xdr:row>24</xdr:row>
      <xdr:rowOff>12700</xdr:rowOff>
    </xdr:to>
    <xdr:sp macro="" textlink="">
      <xdr:nvSpPr>
        <xdr:cNvPr id="4952" name="Oval 45"/>
        <xdr:cNvSpPr>
          <a:spLocks noChangeArrowheads="1"/>
        </xdr:cNvSpPr>
      </xdr:nvSpPr>
      <xdr:spPr bwMode="auto">
        <a:xfrm>
          <a:off x="3568700" y="49530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673100</xdr:colOff>
      <xdr:row>23</xdr:row>
      <xdr:rowOff>12700</xdr:rowOff>
    </xdr:from>
    <xdr:to>
      <xdr:col>5</xdr:col>
      <xdr:colOff>1117600</xdr:colOff>
      <xdr:row>24</xdr:row>
      <xdr:rowOff>12700</xdr:rowOff>
    </xdr:to>
    <xdr:sp macro="" textlink="">
      <xdr:nvSpPr>
        <xdr:cNvPr id="4953" name="Oval 46"/>
        <xdr:cNvSpPr>
          <a:spLocks noChangeArrowheads="1"/>
        </xdr:cNvSpPr>
      </xdr:nvSpPr>
      <xdr:spPr bwMode="auto">
        <a:xfrm>
          <a:off x="6235700" y="49530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165100</xdr:colOff>
      <xdr:row>24</xdr:row>
      <xdr:rowOff>0</xdr:rowOff>
    </xdr:from>
    <xdr:to>
      <xdr:col>4</xdr:col>
      <xdr:colOff>596900</xdr:colOff>
      <xdr:row>25</xdr:row>
      <xdr:rowOff>0</xdr:rowOff>
    </xdr:to>
    <xdr:sp macro="" textlink="">
      <xdr:nvSpPr>
        <xdr:cNvPr id="4954" name="Oval 47"/>
        <xdr:cNvSpPr>
          <a:spLocks noChangeArrowheads="1"/>
        </xdr:cNvSpPr>
      </xdr:nvSpPr>
      <xdr:spPr bwMode="auto">
        <a:xfrm>
          <a:off x="3771900" y="51181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1612900</xdr:colOff>
      <xdr:row>23</xdr:row>
      <xdr:rowOff>165100</xdr:rowOff>
    </xdr:from>
    <xdr:to>
      <xdr:col>5</xdr:col>
      <xdr:colOff>2044700</xdr:colOff>
      <xdr:row>24</xdr:row>
      <xdr:rowOff>165100</xdr:rowOff>
    </xdr:to>
    <xdr:sp macro="" textlink="">
      <xdr:nvSpPr>
        <xdr:cNvPr id="4955" name="Oval 48"/>
        <xdr:cNvSpPr>
          <a:spLocks noChangeArrowheads="1"/>
        </xdr:cNvSpPr>
      </xdr:nvSpPr>
      <xdr:spPr bwMode="auto">
        <a:xfrm>
          <a:off x="7175500" y="51054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1155700</xdr:colOff>
      <xdr:row>27</xdr:row>
      <xdr:rowOff>0</xdr:rowOff>
    </xdr:from>
    <xdr:to>
      <xdr:col>5</xdr:col>
      <xdr:colOff>1600200</xdr:colOff>
      <xdr:row>28</xdr:row>
      <xdr:rowOff>0</xdr:rowOff>
    </xdr:to>
    <xdr:sp macro="" textlink="">
      <xdr:nvSpPr>
        <xdr:cNvPr id="4956" name="Oval 49"/>
        <xdr:cNvSpPr>
          <a:spLocks noChangeArrowheads="1"/>
        </xdr:cNvSpPr>
      </xdr:nvSpPr>
      <xdr:spPr bwMode="auto">
        <a:xfrm>
          <a:off x="6718300" y="56515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1016000</xdr:colOff>
      <xdr:row>27</xdr:row>
      <xdr:rowOff>0</xdr:rowOff>
    </xdr:from>
    <xdr:to>
      <xdr:col>4</xdr:col>
      <xdr:colOff>1460500</xdr:colOff>
      <xdr:row>28</xdr:row>
      <xdr:rowOff>0</xdr:rowOff>
    </xdr:to>
    <xdr:sp macro="" textlink="">
      <xdr:nvSpPr>
        <xdr:cNvPr id="4957" name="Oval 50"/>
        <xdr:cNvSpPr>
          <a:spLocks noChangeArrowheads="1"/>
        </xdr:cNvSpPr>
      </xdr:nvSpPr>
      <xdr:spPr bwMode="auto">
        <a:xfrm>
          <a:off x="4622800" y="56515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1447800</xdr:colOff>
      <xdr:row>28</xdr:row>
      <xdr:rowOff>12700</xdr:rowOff>
    </xdr:from>
    <xdr:to>
      <xdr:col>4</xdr:col>
      <xdr:colOff>1892300</xdr:colOff>
      <xdr:row>29</xdr:row>
      <xdr:rowOff>12700</xdr:rowOff>
    </xdr:to>
    <xdr:sp macro="" textlink="">
      <xdr:nvSpPr>
        <xdr:cNvPr id="4958" name="Oval 51"/>
        <xdr:cNvSpPr>
          <a:spLocks noChangeArrowheads="1"/>
        </xdr:cNvSpPr>
      </xdr:nvSpPr>
      <xdr:spPr bwMode="auto">
        <a:xfrm>
          <a:off x="5054600" y="58420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76200</xdr:colOff>
      <xdr:row>31</xdr:row>
      <xdr:rowOff>0</xdr:rowOff>
    </xdr:from>
    <xdr:to>
      <xdr:col>4</xdr:col>
      <xdr:colOff>520700</xdr:colOff>
      <xdr:row>32</xdr:row>
      <xdr:rowOff>0</xdr:rowOff>
    </xdr:to>
    <xdr:sp macro="" textlink="">
      <xdr:nvSpPr>
        <xdr:cNvPr id="4959" name="Oval 52"/>
        <xdr:cNvSpPr>
          <a:spLocks noChangeArrowheads="1"/>
        </xdr:cNvSpPr>
      </xdr:nvSpPr>
      <xdr:spPr bwMode="auto">
        <a:xfrm>
          <a:off x="3683000" y="63627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901700</xdr:colOff>
      <xdr:row>31</xdr:row>
      <xdr:rowOff>12700</xdr:rowOff>
    </xdr:from>
    <xdr:to>
      <xdr:col>5</xdr:col>
      <xdr:colOff>1346200</xdr:colOff>
      <xdr:row>32</xdr:row>
      <xdr:rowOff>12700</xdr:rowOff>
    </xdr:to>
    <xdr:sp macro="" textlink="">
      <xdr:nvSpPr>
        <xdr:cNvPr id="4960" name="Oval 53"/>
        <xdr:cNvSpPr>
          <a:spLocks noChangeArrowheads="1"/>
        </xdr:cNvSpPr>
      </xdr:nvSpPr>
      <xdr:spPr bwMode="auto">
        <a:xfrm>
          <a:off x="6464300" y="63754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215900</xdr:colOff>
      <xdr:row>36</xdr:row>
      <xdr:rowOff>0</xdr:rowOff>
    </xdr:from>
    <xdr:to>
      <xdr:col>4</xdr:col>
      <xdr:colOff>647700</xdr:colOff>
      <xdr:row>37</xdr:row>
      <xdr:rowOff>0</xdr:rowOff>
    </xdr:to>
    <xdr:sp macro="" textlink="">
      <xdr:nvSpPr>
        <xdr:cNvPr id="4961" name="Oval 54"/>
        <xdr:cNvSpPr>
          <a:spLocks noChangeArrowheads="1"/>
        </xdr:cNvSpPr>
      </xdr:nvSpPr>
      <xdr:spPr bwMode="auto">
        <a:xfrm>
          <a:off x="3822700" y="7251700"/>
          <a:ext cx="4318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711200</xdr:colOff>
      <xdr:row>36</xdr:row>
      <xdr:rowOff>12700</xdr:rowOff>
    </xdr:from>
    <xdr:to>
      <xdr:col>5</xdr:col>
      <xdr:colOff>1155700</xdr:colOff>
      <xdr:row>37</xdr:row>
      <xdr:rowOff>12700</xdr:rowOff>
    </xdr:to>
    <xdr:sp macro="" textlink="">
      <xdr:nvSpPr>
        <xdr:cNvPr id="4962" name="Oval 55"/>
        <xdr:cNvSpPr>
          <a:spLocks noChangeArrowheads="1"/>
        </xdr:cNvSpPr>
      </xdr:nvSpPr>
      <xdr:spPr bwMode="auto">
        <a:xfrm>
          <a:off x="6273800" y="72644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4</xdr:col>
      <xdr:colOff>939800</xdr:colOff>
      <xdr:row>43</xdr:row>
      <xdr:rowOff>12700</xdr:rowOff>
    </xdr:from>
    <xdr:to>
      <xdr:col>4</xdr:col>
      <xdr:colOff>1384300</xdr:colOff>
      <xdr:row>44</xdr:row>
      <xdr:rowOff>12700</xdr:rowOff>
    </xdr:to>
    <xdr:sp macro="" textlink="">
      <xdr:nvSpPr>
        <xdr:cNvPr id="4963" name="Oval 56"/>
        <xdr:cNvSpPr>
          <a:spLocks noChangeArrowheads="1"/>
        </xdr:cNvSpPr>
      </xdr:nvSpPr>
      <xdr:spPr bwMode="auto">
        <a:xfrm>
          <a:off x="4546600" y="85090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5</xdr:col>
      <xdr:colOff>1054100</xdr:colOff>
      <xdr:row>43</xdr:row>
      <xdr:rowOff>12700</xdr:rowOff>
    </xdr:from>
    <xdr:to>
      <xdr:col>5</xdr:col>
      <xdr:colOff>1498600</xdr:colOff>
      <xdr:row>44</xdr:row>
      <xdr:rowOff>12700</xdr:rowOff>
    </xdr:to>
    <xdr:sp macro="" textlink="">
      <xdr:nvSpPr>
        <xdr:cNvPr id="4964" name="Oval 57"/>
        <xdr:cNvSpPr>
          <a:spLocks noChangeArrowheads="1"/>
        </xdr:cNvSpPr>
      </xdr:nvSpPr>
      <xdr:spPr bwMode="auto">
        <a:xfrm>
          <a:off x="6616700" y="8509000"/>
          <a:ext cx="444500" cy="177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NSX/&#21193;&#24375;&#20250;/&#65328;&#65325;&#30740;&#20462;&#20250;&#65288;2&#26376;&#65289;/&#65299;&#65302;&#20013;&#32076;/&#65299;&#65302;&#20013;&#32076;/&#9733;&#20013;&#32076;&#26368;&#32066;/strategic/&#25968;&#20516;&#36039;&#26009;/&#65297;&#26376;&#24230;&#24441;&#21729;&#20250;/&#31038;&#21729;&#25968;/&#31649;&#29702;&#26412;&#37096;&#38263;&#23460;/32&#26399;&#24441;&#21729;&#20250;/1&#26376;&#24230;/&#65299;&#65298;&#26399;&#65297;&#26376;&#24230;&#26376;&#27425;&#27770;&#31639;&#22577;&#21578;&#26360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/NSX/&#21193;&#24375;&#20250;/&#65328;&#65325;&#30740;&#20462;&#20250;&#65288;2&#26376;&#65289;/&#65299;&#65302;&#20013;&#32076;/&#65299;&#65302;&#20013;&#32076;/&#9733;&#20013;&#32076;&#26368;&#32066;/strategic/&#20107;&#26989;&#37096;&#38263;/&#65299;&#26376;&#24230;/&#25968;&#20516;&#36039;&#26009;/&#65297;&#26376;&#24230;&#24441;&#21729;&#20250;/&#31038;&#21729;&#25968;/&#31649;&#29702;&#26412;&#37096;&#38263;&#23460;/32&#26399;&#24441;&#21729;&#20250;/1&#26376;&#24230;/&#65299;&#65298;&#26399;&#65297;&#26376;&#24230;&#26376;&#27425;&#27770;&#31639;&#22577;&#21578;&#26360;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S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S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W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My%20Documents/MSTX/(A1)&#27161;&#28310;&#21270;/&#24314;&#35373;&#21942;&#26989;&#12484;&#12540;&#12523;/&#21942;&#26989;&#12484;&#12540;&#12523;/(A2)&#12463;&#12521;&#12452;&#12450;&#12531;&#12488;/&#21335;&#20986;/&#12484;&#12540;&#12523;/970109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04_&#9733;Work/@@&#19981;&#20108;&#21830;2/_&#28193;&#36794;&#24314;&#35373;/&#21942;&#26989;/(A1)&#27161;&#28310;&#21270;/&#24314;&#35373;&#21942;&#26989;&#12484;&#12540;&#12523;/&#21942;&#26989;&#12484;&#12540;&#12523;/(A2)&#12463;&#12521;&#12452;&#12450;&#12531;&#12488;/&#21335;&#20986;/&#12484;&#12540;&#12523;/970109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My%20Documents/MSTX&#25351;&#23566;/(A1)&#27161;&#28310;&#21270;/&#24314;&#35373;&#21942;&#26989;&#12484;&#12540;&#12523;/&#21942;&#26989;&#12484;&#12540;&#12523;/(A2)&#12463;&#12521;&#12452;&#12450;&#12531;&#12488;/&#21335;&#20986;/&#12484;&#12540;&#12523;/970109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My%20Documents/MSTX&#25351;&#23566;/990607&#35370;&#21839;/(A1)&#27161;&#28310;&#21270;/&#24314;&#35373;&#21942;&#26989;&#12484;&#12540;&#12523;/&#21942;&#26989;&#12484;&#12540;&#12523;/(A2)&#12463;&#12521;&#12452;&#12450;&#12531;&#12488;/&#21335;&#20986;/&#12484;&#12540;&#12523;/970109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04_&#9733;Work/@@&#19981;&#20108;&#21830;2/_&#28193;&#36794;&#24314;&#35373;/&#21942;&#26989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OO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04_&#9733;Work/@@&#19981;&#20108;&#21830;2/_&#28193;&#36794;&#24314;&#35373;/&#21942;&#26989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04_&#9733;Work/@@&#19981;&#20108;&#21830;2/_&#28193;&#36794;&#24314;&#35373;/&#21942;&#26989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S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My%20Documents/34&#26399;&#26989;&#21209;/34&#26399;&#20184;&#21152;&#20385;&#20516;&#23455;&#32318;/%05/T-133&#26399;&#32207;&#25913;&#21892;&#20184;&#21152;/2&#37096;&#26376;&#21029;&#20491;&#20154;&#23455;&#32318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04_&#9733;Work/@@&#19981;&#20108;&#21830;2/_&#28193;&#36794;&#24314;&#35373;/&#21942;&#26989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S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&#12391;&#12377;&#12367;&#12392;&#12387;&#12407;/My%20Documents/KnowHow&#38598;/73-&#25552;&#26696;&#26360;/02-&#24314;&#35373;/980611BNHX/&#12495;&#12454;&#12473;&#12513;&#12540;&#12459;&#12540;/&#26093;&#21270;&#25104;&#12504;&#12540;&#12505;&#12523;/(A1)&#27161;&#28310;&#21270;/&#24314;&#35373;&#21942;&#26989;&#12484;&#12540;&#12523;/&#21942;&#26989;&#12484;&#12540;&#12523;/(A2)&#12463;&#12521;&#12452;&#12450;&#12531;&#12488;/&#21335;&#20986;/&#12484;&#12540;&#12523;/970109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My%20Documents/&#31038;&#20869;&#25945;&#32946;&#30740;&#20462;/990803&#25945;&#32946;&#30740;&#20462;PJ&#20225;&#3001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/NSX/&#21193;&#24375;&#20250;/&#65328;&#65325;&#30740;&#20462;&#20250;&#65288;2&#26376;&#65289;/&#65299;&#65302;&#20013;&#32076;/&#65299;&#65302;&#20013;&#32076;/&#9733;&#20013;&#32076;&#26368;&#32066;/strategic/&#27491;&#33021;&#27096;/&#20303;&#23429;&#12539;&#20184;&#21152;&#20385;&#20516;/10&#26376;/&#20303;&#23429;&#12539;&#20184;&#21152;&#20385;&#20516;/8&#26376;/&#20303;&#23429;&#12539;&#20184;&#21152;&#20385;&#20516;/8&#26376;/&#20303;&#23429;&#12539;&#20184;&#21152;&#20385;&#20516;/7&#26376;/7&#65374;9&#26376;&#19978;&#26041;&#20462;&#27491;&#35336;&#30011;/&#20303;&#23429;&#12539;&#20184;&#21152;&#20385;&#20516;/6&#26376;/Desktop%20Folder/&#20303;&#23429;&#12539;&#20184;&#21152;&#20385;&#20516;/6&#26376;/32&#26399;&#12521;&#12452;&#12531;&#37096;&#38272;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O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N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@/RENACESVR/&#20849;&#26377;&#12501;&#12457;&#12523;&#12480;/1_&#20303;&#24314;&#38283;/C_&#65396;&#65405;&#65411;&#65392;&#65412;&#65406;&#65394;&#65436;/KnowHow&#38598;/92-&#26408;&#19979;KH/980117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12288;&#12288;&#35696;&#20107;&#37682;&#12288;&#12288;&#65288;&#65400;&#65431;&#65394;&#65393;&#65437;&#65412;&#21029;&#65289;/&#65331;&#65320;&#26481;&#21271;/BUSINESS/&#65410;&#65392;&#65433;&#12539;&#65423;&#65414;&#65389;&#65393;&#65433;/STEP&#21029;/&#36861;&#23458;/BUSINESS/&#65410;&#65392;&#65433;&#12539;&#65423;&#65414;&#65389;&#65393;&#65433;/STEP&#21029;/&#36861;&#23458;/MTX_O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-2)販管累計実績前年対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4-2)販管累計実績前年対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TX_SE.XLS"/>
    </sheetNames>
    <definedNames>
      <definedName name="S_Doi"/>
      <definedName name="S_Takeuchi"/>
      <definedName name="S_Yoshida"/>
    </defined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TX_SA.XLS"/>
    </sheetNames>
    <definedNames>
      <definedName name="SA_Akuta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TX_WA.XLS"/>
    </sheetNames>
    <definedNames>
      <definedName name="W_Hirose"/>
      <definedName name="W_Sano"/>
    </defined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970109工務全体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970109工務全体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970109工務全体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970109工務全体"/>
    </sheetNames>
    <sheetDataSet>
      <sheetData sheetId="0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TX_OO.XLS"/>
    </sheetNames>
    <definedNames>
      <definedName name="O_Ninomiya"/>
      <definedName name="O_Uehara"/>
    </defined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TX_NA.XLS"/>
    </sheetNames>
    <definedNames>
      <definedName name="N_Yoshimori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TX_SE.XLS"/>
    </sheetNames>
    <definedNames>
      <definedName name="S_Doi"/>
      <definedName name="S_Takeuchi"/>
      <definedName name="S_Yoshida"/>
    </defined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坂本"/>
      <sheetName val="昆"/>
      <sheetName val="菅野"/>
      <sheetName val="坂本X"/>
      <sheetName val="坂本合計"/>
      <sheetName val="湯野川"/>
      <sheetName val="濱田"/>
      <sheetName val="平松"/>
      <sheetName val="遠藤"/>
      <sheetName val="湯野川X"/>
      <sheetName val="湯野川合計"/>
      <sheetName val="酒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TX_SA.XLS"/>
    </sheetNames>
    <definedNames>
      <definedName name="SA_Akuta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970109工務全体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骨子"/>
      <sheetName val="研修体系"/>
      <sheetName val="分科会メンバー"/>
      <sheetName val="ＣＳ研修"/>
      <sheetName val="商品学習会"/>
      <sheetName val="運営方法検討"/>
      <sheetName val="商品価格"/>
      <sheetName val="カレンダ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5-1-2西支援　数値実績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TX_OM.XLS"/>
    </sheetNames>
    <definedNames>
      <definedName name="M_Adachi"/>
      <definedName name="M_Saito"/>
    </defined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TX_NA.XLS"/>
    </sheetNames>
    <definedNames>
      <definedName name="N_Miyamoto"/>
      <definedName name="N_Yoshimori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TX_OO.XLS"/>
    </sheetNames>
    <definedNames>
      <definedName name="O_Hirata"/>
      <definedName name="O_Ishikawa"/>
      <definedName name="O_Ninomiya"/>
      <definedName name="O_Uehara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  <pageSetUpPr fitToPage="1"/>
  </sheetPr>
  <dimension ref="A1:F69"/>
  <sheetViews>
    <sheetView showGridLines="0" tabSelected="1" view="pageLayout" zoomScale="125" zoomScaleSheetLayoutView="85" workbookViewId="0">
      <selection activeCell="G40" sqref="G40"/>
    </sheetView>
  </sheetViews>
  <sheetFormatPr baseColWidth="12" defaultColWidth="9" defaultRowHeight="12" x14ac:dyDescent="0"/>
  <cols>
    <col min="1" max="1" width="5.6640625" style="1" customWidth="1"/>
    <col min="2" max="2" width="29.6640625" style="2" customWidth="1"/>
    <col min="3" max="3" width="8.1640625" style="2" customWidth="1"/>
    <col min="4" max="4" width="3.83203125" style="1" customWidth="1"/>
    <col min="5" max="5" width="25.6640625" style="1" customWidth="1"/>
    <col min="6" max="6" width="29.6640625" style="1" customWidth="1"/>
    <col min="7" max="16384" width="9" style="1"/>
  </cols>
  <sheetData>
    <row r="1" spans="1:6" ht="15" customHeight="1">
      <c r="A1" s="216" t="s">
        <v>157</v>
      </c>
      <c r="B1" s="217"/>
      <c r="C1" s="217"/>
      <c r="D1" s="217"/>
      <c r="E1" s="217"/>
      <c r="F1" s="218"/>
    </row>
    <row r="2" spans="1:6" ht="15" customHeight="1" thickBot="1">
      <c r="A2" s="219"/>
      <c r="B2" s="220"/>
      <c r="C2" s="220"/>
      <c r="D2" s="220"/>
      <c r="E2" s="220"/>
      <c r="F2" s="221"/>
    </row>
    <row r="3" spans="1:6" ht="79.5" customHeight="1" thickBot="1"/>
    <row r="4" spans="1:6" ht="14" customHeight="1">
      <c r="A4" s="222" t="s">
        <v>1</v>
      </c>
      <c r="B4" s="223"/>
      <c r="C4" s="226" t="s">
        <v>2</v>
      </c>
      <c r="D4" s="227"/>
      <c r="E4" s="228"/>
      <c r="F4" s="308" t="s">
        <v>3</v>
      </c>
    </row>
    <row r="5" spans="1:6" ht="14" customHeight="1">
      <c r="A5" s="224"/>
      <c r="B5" s="225"/>
      <c r="C5" s="229" t="s">
        <v>4</v>
      </c>
      <c r="D5" s="230"/>
      <c r="E5" s="231"/>
      <c r="F5" s="3" t="s">
        <v>5</v>
      </c>
    </row>
    <row r="6" spans="1:6" ht="14" customHeight="1">
      <c r="A6" s="214" t="s">
        <v>6</v>
      </c>
      <c r="B6" s="4" t="s">
        <v>156</v>
      </c>
      <c r="C6" s="208"/>
      <c r="D6" s="5" t="s">
        <v>8</v>
      </c>
      <c r="E6" s="6" t="s">
        <v>9</v>
      </c>
      <c r="F6" s="207" t="s">
        <v>9</v>
      </c>
    </row>
    <row r="7" spans="1:6" ht="14" customHeight="1">
      <c r="A7" s="211"/>
      <c r="B7" s="7" t="s">
        <v>10</v>
      </c>
      <c r="C7" s="209"/>
      <c r="D7" s="9" t="s">
        <v>8</v>
      </c>
      <c r="E7" s="10" t="s">
        <v>11</v>
      </c>
      <c r="F7" s="11" t="s">
        <v>11</v>
      </c>
    </row>
    <row r="8" spans="1:6" ht="14" customHeight="1">
      <c r="A8" s="211"/>
      <c r="B8" s="7" t="s">
        <v>12</v>
      </c>
      <c r="C8" s="209"/>
      <c r="D8" s="9" t="s">
        <v>8</v>
      </c>
      <c r="E8" s="10" t="s">
        <v>13</v>
      </c>
      <c r="F8" s="11" t="s">
        <v>13</v>
      </c>
    </row>
    <row r="9" spans="1:6" ht="14" customHeight="1">
      <c r="A9" s="211"/>
      <c r="B9" s="7" t="s">
        <v>14</v>
      </c>
      <c r="C9" s="209"/>
      <c r="D9" s="9" t="s">
        <v>8</v>
      </c>
      <c r="E9" s="10" t="s">
        <v>15</v>
      </c>
      <c r="F9" s="11" t="s">
        <v>15</v>
      </c>
    </row>
    <row r="10" spans="1:6" ht="14" customHeight="1">
      <c r="A10" s="211"/>
      <c r="B10" s="7" t="s">
        <v>16</v>
      </c>
      <c r="C10" s="209"/>
      <c r="D10" s="9" t="s">
        <v>8</v>
      </c>
      <c r="E10" s="205" t="s">
        <v>152</v>
      </c>
      <c r="F10" s="11" t="s">
        <v>152</v>
      </c>
    </row>
    <row r="11" spans="1:6" ht="14" customHeight="1">
      <c r="A11" s="211"/>
      <c r="B11" s="7" t="s">
        <v>17</v>
      </c>
      <c r="C11" s="209"/>
      <c r="D11" s="9" t="s">
        <v>8</v>
      </c>
      <c r="E11" s="205" t="s">
        <v>15</v>
      </c>
      <c r="F11" s="11" t="s">
        <v>15</v>
      </c>
    </row>
    <row r="12" spans="1:6" ht="14" customHeight="1">
      <c r="A12" s="211"/>
      <c r="B12" s="7" t="s">
        <v>158</v>
      </c>
      <c r="C12" s="209"/>
      <c r="D12" s="9" t="s">
        <v>8</v>
      </c>
      <c r="E12" s="205" t="s">
        <v>34</v>
      </c>
      <c r="F12" s="11" t="s">
        <v>34</v>
      </c>
    </row>
    <row r="13" spans="1:6" ht="14" customHeight="1">
      <c r="A13" s="211"/>
      <c r="B13" s="7" t="s">
        <v>153</v>
      </c>
      <c r="C13" s="209"/>
      <c r="D13" s="9" t="s">
        <v>8</v>
      </c>
      <c r="E13" s="10" t="s">
        <v>19</v>
      </c>
      <c r="F13" s="11" t="s">
        <v>19</v>
      </c>
    </row>
    <row r="14" spans="1:6" ht="14" customHeight="1">
      <c r="A14" s="211"/>
      <c r="B14" s="7" t="s">
        <v>20</v>
      </c>
      <c r="C14" s="209"/>
      <c r="D14" s="9" t="s">
        <v>8</v>
      </c>
      <c r="E14" s="10" t="s">
        <v>19</v>
      </c>
      <c r="F14" s="11" t="s">
        <v>19</v>
      </c>
    </row>
    <row r="15" spans="1:6" ht="14" customHeight="1">
      <c r="A15" s="211"/>
      <c r="B15" s="7" t="s">
        <v>159</v>
      </c>
      <c r="C15" s="209"/>
      <c r="D15" s="9" t="s">
        <v>8</v>
      </c>
      <c r="E15" s="10" t="s">
        <v>151</v>
      </c>
      <c r="F15" s="11" t="s">
        <v>151</v>
      </c>
    </row>
    <row r="16" spans="1:6" ht="14" customHeight="1">
      <c r="A16" s="211"/>
      <c r="B16" s="7" t="s">
        <v>160</v>
      </c>
      <c r="C16" s="209"/>
      <c r="D16" s="9" t="s">
        <v>8</v>
      </c>
      <c r="E16" s="12" t="s">
        <v>154</v>
      </c>
      <c r="F16" s="13" t="s">
        <v>154</v>
      </c>
    </row>
    <row r="17" spans="1:6" ht="14" customHeight="1">
      <c r="A17" s="211"/>
      <c r="B17" s="7"/>
      <c r="C17" s="209"/>
      <c r="D17" s="14" t="s">
        <v>8</v>
      </c>
      <c r="E17" s="15"/>
      <c r="F17" s="16"/>
    </row>
    <row r="18" spans="1:6" ht="14" customHeight="1">
      <c r="A18" s="211" t="s">
        <v>21</v>
      </c>
      <c r="B18" s="4" t="s">
        <v>161</v>
      </c>
      <c r="C18" s="209"/>
      <c r="D18" s="5" t="s">
        <v>8</v>
      </c>
      <c r="E18" s="17" t="s">
        <v>23</v>
      </c>
      <c r="F18" s="18" t="s">
        <v>23</v>
      </c>
    </row>
    <row r="19" spans="1:6" ht="14" customHeight="1">
      <c r="A19" s="211"/>
      <c r="B19" s="7" t="s">
        <v>162</v>
      </c>
      <c r="C19" s="209"/>
      <c r="D19" s="9" t="s">
        <v>8</v>
      </c>
      <c r="E19" s="10" t="s">
        <v>23</v>
      </c>
      <c r="F19" s="11" t="s">
        <v>23</v>
      </c>
    </row>
    <row r="20" spans="1:6" ht="14" customHeight="1">
      <c r="A20" s="211"/>
      <c r="B20" s="7" t="s">
        <v>25</v>
      </c>
      <c r="C20" s="209"/>
      <c r="D20" s="9" t="s">
        <v>8</v>
      </c>
      <c r="E20" s="10" t="s">
        <v>26</v>
      </c>
      <c r="F20" s="11" t="s">
        <v>26</v>
      </c>
    </row>
    <row r="21" spans="1:6" ht="14" customHeight="1">
      <c r="A21" s="211"/>
      <c r="B21" s="7" t="s">
        <v>163</v>
      </c>
      <c r="C21" s="209"/>
      <c r="D21" s="9" t="s">
        <v>8</v>
      </c>
      <c r="E21" s="10" t="s">
        <v>28</v>
      </c>
      <c r="F21" s="19" t="s">
        <v>28</v>
      </c>
    </row>
    <row r="22" spans="1:6" ht="14" customHeight="1">
      <c r="A22" s="211"/>
      <c r="B22" s="7" t="s">
        <v>30</v>
      </c>
      <c r="C22" s="209"/>
      <c r="D22" s="9" t="s">
        <v>8</v>
      </c>
      <c r="E22" s="10" t="s">
        <v>31</v>
      </c>
      <c r="F22" s="19" t="s">
        <v>32</v>
      </c>
    </row>
    <row r="23" spans="1:6" ht="14" customHeight="1">
      <c r="A23" s="211"/>
      <c r="B23" s="7" t="s">
        <v>164</v>
      </c>
      <c r="C23" s="209"/>
      <c r="D23" s="9" t="s">
        <v>8</v>
      </c>
      <c r="E23" s="10" t="s">
        <v>34</v>
      </c>
      <c r="F23" s="11" t="s">
        <v>34</v>
      </c>
    </row>
    <row r="24" spans="1:6" ht="14" customHeight="1">
      <c r="A24" s="211"/>
      <c r="B24" s="7" t="s">
        <v>165</v>
      </c>
      <c r="C24" s="209"/>
      <c r="D24" s="9" t="s">
        <v>8</v>
      </c>
      <c r="E24" s="10" t="s">
        <v>36</v>
      </c>
      <c r="F24" s="11" t="s">
        <v>36</v>
      </c>
    </row>
    <row r="25" spans="1:6" ht="14" customHeight="1">
      <c r="A25" s="211"/>
      <c r="B25" s="7" t="s">
        <v>166</v>
      </c>
      <c r="C25" s="209"/>
      <c r="D25" s="9" t="s">
        <v>8</v>
      </c>
      <c r="E25" s="205" t="s">
        <v>34</v>
      </c>
      <c r="F25" s="11" t="s">
        <v>34</v>
      </c>
    </row>
    <row r="26" spans="1:6" ht="14" customHeight="1">
      <c r="A26" s="211"/>
      <c r="B26" s="20" t="s">
        <v>155</v>
      </c>
      <c r="C26" s="209"/>
      <c r="D26" s="9" t="s">
        <v>8</v>
      </c>
      <c r="E26" s="205" t="s">
        <v>34</v>
      </c>
      <c r="F26" s="11" t="s">
        <v>34</v>
      </c>
    </row>
    <row r="27" spans="1:6" ht="14" customHeight="1">
      <c r="A27" s="211"/>
      <c r="B27" s="20"/>
      <c r="C27" s="209"/>
      <c r="D27" s="9" t="s">
        <v>8</v>
      </c>
      <c r="E27" s="12"/>
      <c r="F27" s="13"/>
    </row>
    <row r="28" spans="1:6" ht="14" customHeight="1">
      <c r="A28" s="212" t="s">
        <v>37</v>
      </c>
      <c r="B28" s="7" t="s">
        <v>167</v>
      </c>
      <c r="C28" s="209"/>
      <c r="D28" s="21" t="s">
        <v>8</v>
      </c>
      <c r="E28" s="22" t="s">
        <v>34</v>
      </c>
      <c r="F28" s="23" t="s">
        <v>34</v>
      </c>
    </row>
    <row r="29" spans="1:6" ht="14" customHeight="1">
      <c r="A29" s="213"/>
      <c r="B29" s="7" t="s">
        <v>39</v>
      </c>
      <c r="C29" s="209"/>
      <c r="D29" s="9" t="s">
        <v>8</v>
      </c>
      <c r="E29" s="10" t="s">
        <v>40</v>
      </c>
      <c r="F29" s="11" t="s">
        <v>40</v>
      </c>
    </row>
    <row r="30" spans="1:6" ht="14" customHeight="1">
      <c r="A30" s="213"/>
      <c r="B30" s="7" t="s">
        <v>168</v>
      </c>
      <c r="C30" s="209"/>
      <c r="D30" s="9" t="s">
        <v>8</v>
      </c>
      <c r="E30" s="205" t="s">
        <v>34</v>
      </c>
      <c r="F30" s="11" t="s">
        <v>34</v>
      </c>
    </row>
    <row r="31" spans="1:6" ht="14" customHeight="1">
      <c r="A31" s="213"/>
      <c r="B31" s="7" t="s">
        <v>169</v>
      </c>
      <c r="C31" s="209"/>
      <c r="D31" s="14" t="s">
        <v>8</v>
      </c>
      <c r="E31" s="205" t="s">
        <v>34</v>
      </c>
      <c r="F31" s="11" t="s">
        <v>34</v>
      </c>
    </row>
    <row r="32" spans="1:6" ht="14" customHeight="1">
      <c r="A32" s="214"/>
      <c r="B32" s="7" t="s">
        <v>170</v>
      </c>
      <c r="C32" s="209"/>
      <c r="D32" s="14" t="s">
        <v>8</v>
      </c>
      <c r="E32" s="205" t="s">
        <v>34</v>
      </c>
      <c r="F32" s="11" t="s">
        <v>34</v>
      </c>
    </row>
    <row r="33" spans="1:6" ht="14" customHeight="1">
      <c r="A33" s="211" t="s">
        <v>41</v>
      </c>
      <c r="B33" s="7" t="s">
        <v>171</v>
      </c>
      <c r="C33" s="209"/>
      <c r="D33" s="21" t="s">
        <v>8</v>
      </c>
      <c r="E33" s="22" t="s">
        <v>15</v>
      </c>
      <c r="F33" s="23" t="s">
        <v>15</v>
      </c>
    </row>
    <row r="34" spans="1:6" ht="14" customHeight="1">
      <c r="A34" s="211"/>
      <c r="B34" s="7" t="s">
        <v>43</v>
      </c>
      <c r="C34" s="209"/>
      <c r="D34" s="9" t="s">
        <v>8</v>
      </c>
      <c r="E34" s="10"/>
      <c r="F34" s="11"/>
    </row>
    <row r="35" spans="1:6" ht="14" customHeight="1">
      <c r="A35" s="211"/>
      <c r="B35" s="7" t="s">
        <v>172</v>
      </c>
      <c r="C35" s="209"/>
      <c r="D35" s="9" t="s">
        <v>8</v>
      </c>
      <c r="E35" s="10" t="s">
        <v>45</v>
      </c>
      <c r="F35" s="11" t="s">
        <v>45</v>
      </c>
    </row>
    <row r="36" spans="1:6" ht="14" customHeight="1">
      <c r="A36" s="211"/>
      <c r="B36" s="7" t="s">
        <v>46</v>
      </c>
      <c r="C36" s="209"/>
      <c r="D36" s="9" t="s">
        <v>8</v>
      </c>
      <c r="E36" s="10"/>
      <c r="F36" s="11"/>
    </row>
    <row r="37" spans="1:6" ht="14" customHeight="1">
      <c r="A37" s="211"/>
      <c r="B37" s="7" t="s">
        <v>47</v>
      </c>
      <c r="C37" s="209"/>
      <c r="D37" s="9" t="s">
        <v>8</v>
      </c>
      <c r="E37" s="10"/>
      <c r="F37" s="11"/>
    </row>
    <row r="38" spans="1:6" ht="14" customHeight="1">
      <c r="A38" s="211"/>
      <c r="B38" s="7" t="s">
        <v>173</v>
      </c>
      <c r="C38" s="209"/>
      <c r="D38" s="9" t="s">
        <v>8</v>
      </c>
      <c r="E38" s="10" t="s">
        <v>49</v>
      </c>
      <c r="F38" s="11" t="s">
        <v>49</v>
      </c>
    </row>
    <row r="39" spans="1:6" ht="14" customHeight="1">
      <c r="A39" s="211"/>
      <c r="B39" s="7"/>
      <c r="C39" s="209"/>
      <c r="D39" s="9" t="s">
        <v>8</v>
      </c>
      <c r="E39" s="10"/>
      <c r="F39" s="11"/>
    </row>
    <row r="40" spans="1:6" ht="14" customHeight="1">
      <c r="A40" s="211"/>
      <c r="B40" s="7"/>
      <c r="C40" s="8"/>
      <c r="D40" s="9" t="s">
        <v>8</v>
      </c>
      <c r="E40" s="12"/>
      <c r="F40" s="13"/>
    </row>
    <row r="41" spans="1:6" ht="14" customHeight="1">
      <c r="A41" s="211"/>
      <c r="B41" s="7"/>
      <c r="C41" s="8"/>
      <c r="D41" s="9" t="s">
        <v>8</v>
      </c>
      <c r="E41" s="15"/>
      <c r="F41" s="16"/>
    </row>
    <row r="42" spans="1:6" ht="14" customHeight="1">
      <c r="A42" s="211" t="s">
        <v>50</v>
      </c>
      <c r="B42" s="7" t="s">
        <v>51</v>
      </c>
      <c r="C42" s="8"/>
      <c r="D42" s="21" t="s">
        <v>8</v>
      </c>
      <c r="E42" s="22" t="s">
        <v>52</v>
      </c>
      <c r="F42" s="23" t="s">
        <v>52</v>
      </c>
    </row>
    <row r="43" spans="1:6" ht="14" customHeight="1">
      <c r="A43" s="211"/>
      <c r="B43" s="7" t="s">
        <v>53</v>
      </c>
      <c r="C43" s="8"/>
      <c r="D43" s="9" t="s">
        <v>8</v>
      </c>
      <c r="E43" s="10" t="s">
        <v>54</v>
      </c>
      <c r="F43" s="11" t="s">
        <v>54</v>
      </c>
    </row>
    <row r="44" spans="1:6" ht="14" customHeight="1">
      <c r="A44" s="211"/>
      <c r="B44" s="7" t="s">
        <v>55</v>
      </c>
      <c r="C44" s="8"/>
      <c r="D44" s="9" t="s">
        <v>8</v>
      </c>
      <c r="E44" s="10" t="s">
        <v>15</v>
      </c>
      <c r="F44" s="11" t="s">
        <v>15</v>
      </c>
    </row>
    <row r="45" spans="1:6" ht="14" customHeight="1">
      <c r="A45" s="211"/>
      <c r="B45" s="7" t="s">
        <v>56</v>
      </c>
      <c r="C45" s="8"/>
      <c r="D45" s="9" t="s">
        <v>8</v>
      </c>
      <c r="E45" s="10" t="s">
        <v>57</v>
      </c>
      <c r="F45" s="11" t="s">
        <v>57</v>
      </c>
    </row>
    <row r="46" spans="1:6" ht="14" customHeight="1">
      <c r="A46" s="211"/>
      <c r="B46" s="7"/>
      <c r="C46" s="8"/>
      <c r="D46" s="9" t="s">
        <v>8</v>
      </c>
      <c r="E46" s="12"/>
      <c r="F46" s="11"/>
    </row>
    <row r="47" spans="1:6" ht="14" customHeight="1">
      <c r="A47" s="211"/>
      <c r="B47" s="7"/>
      <c r="C47" s="8"/>
      <c r="D47" s="14" t="s">
        <v>8</v>
      </c>
      <c r="E47" s="15"/>
      <c r="F47" s="16"/>
    </row>
    <row r="48" spans="1:6" ht="14" customHeight="1">
      <c r="A48" s="211" t="s">
        <v>58</v>
      </c>
      <c r="B48" s="4"/>
      <c r="C48" s="8"/>
      <c r="D48" s="5" t="s">
        <v>8</v>
      </c>
      <c r="E48" s="17"/>
      <c r="F48" s="18"/>
    </row>
    <row r="49" spans="1:6" ht="14" customHeight="1">
      <c r="A49" s="211"/>
      <c r="B49" s="24"/>
      <c r="C49" s="8"/>
      <c r="D49" s="5" t="s">
        <v>8</v>
      </c>
      <c r="E49" s="25"/>
      <c r="F49" s="11"/>
    </row>
    <row r="50" spans="1:6" ht="14" customHeight="1" thickBot="1">
      <c r="A50" s="215"/>
      <c r="B50" s="26"/>
      <c r="C50" s="27"/>
      <c r="D50" s="28" t="s">
        <v>8</v>
      </c>
      <c r="E50" s="29"/>
      <c r="F50" s="30"/>
    </row>
    <row r="51" spans="1:6" ht="15" customHeight="1" thickBot="1">
      <c r="A51" s="31"/>
      <c r="B51" s="32"/>
      <c r="C51" s="32"/>
      <c r="D51" s="33"/>
    </row>
    <row r="52" spans="1:6" ht="17" customHeight="1" thickTop="1" thickBot="1">
      <c r="A52" s="34" t="s">
        <v>59</v>
      </c>
      <c r="B52" s="35"/>
      <c r="C52" s="36"/>
      <c r="D52" s="37" t="s">
        <v>8</v>
      </c>
    </row>
    <row r="53" spans="1:6" ht="17" customHeight="1" thickTop="1" thickBot="1">
      <c r="D53" s="38" t="s">
        <v>60</v>
      </c>
    </row>
    <row r="54" spans="1:6" ht="17" customHeight="1" thickTop="1" thickBot="1">
      <c r="A54" s="31" t="s">
        <v>61</v>
      </c>
      <c r="B54" s="39"/>
      <c r="C54" s="36"/>
      <c r="D54" s="37" t="s">
        <v>8</v>
      </c>
    </row>
    <row r="55" spans="1:6" ht="17" customHeight="1" thickTop="1" thickBot="1">
      <c r="D55" s="38" t="s">
        <v>62</v>
      </c>
    </row>
    <row r="56" spans="1:6" ht="17" customHeight="1" thickTop="1" thickBot="1">
      <c r="A56" s="34" t="s">
        <v>63</v>
      </c>
      <c r="B56" s="35"/>
      <c r="C56" s="36"/>
      <c r="D56" s="37" t="s">
        <v>8</v>
      </c>
    </row>
    <row r="57" spans="1:6" ht="17" customHeight="1" thickTop="1" thickBot="1">
      <c r="D57" s="38" t="s">
        <v>64</v>
      </c>
    </row>
    <row r="58" spans="1:6" ht="17" customHeight="1" thickBot="1">
      <c r="A58" s="40" t="s">
        <v>65</v>
      </c>
      <c r="B58" s="41"/>
      <c r="C58" s="210"/>
      <c r="D58" s="206" t="s">
        <v>8</v>
      </c>
      <c r="E58" s="31"/>
      <c r="F58" s="31"/>
    </row>
    <row r="59" spans="1:6" ht="6" customHeight="1">
      <c r="A59" s="42"/>
      <c r="B59" s="43"/>
      <c r="C59" s="43"/>
      <c r="D59" s="44"/>
      <c r="E59" s="45"/>
    </row>
    <row r="60" spans="1:6" ht="17" customHeight="1" thickBot="1">
      <c r="A60" s="42"/>
      <c r="B60" s="43"/>
      <c r="C60" s="43"/>
      <c r="D60" s="46" t="s">
        <v>62</v>
      </c>
      <c r="E60" s="45"/>
    </row>
    <row r="61" spans="1:6" ht="17" customHeight="1" thickTop="1" thickBot="1">
      <c r="A61" s="47" t="s">
        <v>66</v>
      </c>
      <c r="B61" s="48"/>
      <c r="C61" s="49"/>
      <c r="D61" s="50" t="s">
        <v>8</v>
      </c>
      <c r="E61" s="45"/>
    </row>
    <row r="62" spans="1:6" ht="17" customHeight="1" thickTop="1" thickBot="1">
      <c r="A62" s="45"/>
      <c r="B62" s="51"/>
      <c r="C62" s="51"/>
      <c r="D62" s="52" t="s">
        <v>64</v>
      </c>
      <c r="E62" s="45"/>
    </row>
    <row r="63" spans="1:6" ht="17" customHeight="1" thickBot="1">
      <c r="A63" s="53" t="s">
        <v>67</v>
      </c>
      <c r="B63" s="54"/>
      <c r="C63" s="55" t="str">
        <f>IF(SUM(C58,C61)=0,"",SUM(C58,C61))</f>
        <v/>
      </c>
      <c r="D63" s="56" t="s">
        <v>8</v>
      </c>
      <c r="E63" s="45"/>
    </row>
    <row r="64" spans="1:6" ht="14" customHeight="1"/>
    <row r="65" spans="1:6" ht="14" customHeight="1">
      <c r="A65" s="57"/>
      <c r="B65" s="57"/>
      <c r="C65" s="57"/>
      <c r="D65" s="57"/>
      <c r="E65" s="57"/>
      <c r="F65" s="57"/>
    </row>
    <row r="66" spans="1:6">
      <c r="A66" s="57"/>
      <c r="B66" s="57"/>
      <c r="C66" s="57"/>
      <c r="D66" s="57"/>
      <c r="E66" s="57"/>
      <c r="F66" s="57"/>
    </row>
    <row r="67" spans="1:6" ht="13">
      <c r="A67" s="58"/>
    </row>
    <row r="68" spans="1:6" ht="13">
      <c r="A68" s="58"/>
    </row>
    <row r="69" spans="1:6" ht="13">
      <c r="A69" s="58"/>
    </row>
  </sheetData>
  <mergeCells count="10">
    <mergeCell ref="A1:F2"/>
    <mergeCell ref="A4:B5"/>
    <mergeCell ref="C4:E4"/>
    <mergeCell ref="C5:E5"/>
    <mergeCell ref="A6:A17"/>
    <mergeCell ref="A18:A27"/>
    <mergeCell ref="A28:A32"/>
    <mergeCell ref="A33:A41"/>
    <mergeCell ref="A42:A47"/>
    <mergeCell ref="A48:A50"/>
  </mergeCells>
  <phoneticPr fontId="3"/>
  <printOptions horizontalCentered="1"/>
  <pageMargins left="0.39370078740157483" right="0.39370078740157483" top="0" bottom="0" header="0.51181102362204722" footer="0.51181102362204722"/>
  <pageSetup paperSize="9" scale="80" orientation="portrait"/>
  <drawing r:id="rId1"/>
  <extLst>
    <ext xmlns:mx="http://schemas.microsoft.com/office/mac/excel/2008/main" uri="{64002731-A6B0-56B0-2670-7721B7C09600}">
      <mx:PLV Mode="1" OnePage="0" WScale="91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  <pageSetUpPr fitToPage="1"/>
  </sheetPr>
  <dimension ref="A1:R76"/>
  <sheetViews>
    <sheetView showZeros="0" view="pageLayout" zoomScale="70" zoomScaleSheetLayoutView="75" workbookViewId="0">
      <selection sqref="A1:R2"/>
    </sheetView>
  </sheetViews>
  <sheetFormatPr baseColWidth="12" defaultColWidth="9" defaultRowHeight="12" x14ac:dyDescent="0"/>
  <cols>
    <col min="1" max="1" width="5.6640625" style="59" customWidth="1"/>
    <col min="2" max="2" width="22.6640625" style="60" customWidth="1"/>
    <col min="3" max="3" width="7.6640625" style="60" customWidth="1"/>
    <col min="4" max="4" width="28.6640625" style="59" customWidth="1"/>
    <col min="5" max="5" width="11.1640625" style="59" customWidth="1"/>
    <col min="6" max="6" width="4.1640625" style="59" customWidth="1"/>
    <col min="7" max="7" width="28.6640625" style="59" customWidth="1"/>
    <col min="8" max="8" width="11.1640625" style="59" customWidth="1"/>
    <col min="9" max="9" width="4.1640625" style="59" customWidth="1"/>
    <col min="10" max="10" width="28.6640625" style="59" customWidth="1"/>
    <col min="11" max="11" width="11.1640625" style="59" customWidth="1"/>
    <col min="12" max="12" width="4.1640625" style="59" customWidth="1"/>
    <col min="13" max="13" width="28.6640625" style="59" customWidth="1"/>
    <col min="14" max="14" width="11.1640625" style="59" customWidth="1"/>
    <col min="15" max="15" width="4.1640625" style="59" customWidth="1"/>
    <col min="16" max="16" width="19.33203125" style="59" customWidth="1"/>
    <col min="17" max="17" width="4.1640625" style="59" customWidth="1"/>
    <col min="18" max="18" width="5.1640625" style="59" customWidth="1"/>
    <col min="19" max="16384" width="9" style="59"/>
  </cols>
  <sheetData>
    <row r="1" spans="1:18" ht="18.75" customHeight="1">
      <c r="A1" s="232" t="s">
        <v>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</row>
    <row r="2" spans="1:18" ht="37.5" customHeight="1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</row>
    <row r="3" spans="1:18" ht="15" customHeight="1"/>
    <row r="4" spans="1:18" ht="42" customHeight="1"/>
    <row r="5" spans="1:18" ht="15" customHeight="1" thickBot="1"/>
    <row r="6" spans="1:18" ht="14" customHeight="1">
      <c r="A6" s="234" t="s">
        <v>68</v>
      </c>
      <c r="B6" s="235"/>
      <c r="C6" s="236"/>
      <c r="D6" s="61" t="s">
        <v>69</v>
      </c>
      <c r="E6" s="240" t="s">
        <v>70</v>
      </c>
      <c r="F6" s="241"/>
      <c r="G6" s="62" t="s">
        <v>71</v>
      </c>
      <c r="H6" s="240" t="s">
        <v>72</v>
      </c>
      <c r="I6" s="244"/>
      <c r="J6" s="63" t="s">
        <v>73</v>
      </c>
      <c r="K6" s="240" t="s">
        <v>74</v>
      </c>
      <c r="L6" s="244"/>
      <c r="M6" s="63" t="s">
        <v>75</v>
      </c>
      <c r="N6" s="240" t="s">
        <v>76</v>
      </c>
      <c r="O6" s="244"/>
      <c r="P6" s="246" t="s">
        <v>77</v>
      </c>
      <c r="Q6" s="247"/>
      <c r="R6" s="248"/>
    </row>
    <row r="7" spans="1:18" ht="14" customHeight="1">
      <c r="A7" s="237"/>
      <c r="B7" s="238"/>
      <c r="C7" s="239"/>
      <c r="D7" s="64" t="s">
        <v>78</v>
      </c>
      <c r="E7" s="242"/>
      <c r="F7" s="243"/>
      <c r="G7" s="65" t="s">
        <v>78</v>
      </c>
      <c r="H7" s="242"/>
      <c r="I7" s="245"/>
      <c r="J7" s="66" t="s">
        <v>78</v>
      </c>
      <c r="K7" s="242"/>
      <c r="L7" s="245"/>
      <c r="M7" s="66" t="s">
        <v>78</v>
      </c>
      <c r="N7" s="242"/>
      <c r="O7" s="245"/>
      <c r="P7" s="249" t="s">
        <v>78</v>
      </c>
      <c r="Q7" s="250"/>
      <c r="R7" s="251"/>
    </row>
    <row r="8" spans="1:18" ht="14" customHeight="1">
      <c r="A8" s="252" t="s">
        <v>6</v>
      </c>
      <c r="B8" s="67" t="s">
        <v>7</v>
      </c>
      <c r="C8" s="68"/>
      <c r="D8" s="69" t="s">
        <v>79</v>
      </c>
      <c r="E8" s="70"/>
      <c r="F8" s="71" t="s">
        <v>8</v>
      </c>
      <c r="G8" s="72" t="s">
        <v>79</v>
      </c>
      <c r="H8" s="70"/>
      <c r="I8" s="71" t="s">
        <v>8</v>
      </c>
      <c r="J8" s="72" t="s">
        <v>79</v>
      </c>
      <c r="K8" s="70"/>
      <c r="L8" s="71" t="s">
        <v>8</v>
      </c>
      <c r="M8" s="72" t="s">
        <v>79</v>
      </c>
      <c r="N8" s="70"/>
      <c r="O8" s="73" t="s">
        <v>8</v>
      </c>
      <c r="P8" s="254" t="s">
        <v>79</v>
      </c>
      <c r="Q8" s="255"/>
      <c r="R8" s="256"/>
    </row>
    <row r="9" spans="1:18" ht="14" customHeight="1">
      <c r="A9" s="253"/>
      <c r="B9" s="67" t="s">
        <v>10</v>
      </c>
      <c r="C9" s="68"/>
      <c r="D9" s="75" t="s">
        <v>11</v>
      </c>
      <c r="E9" s="76"/>
      <c r="F9" s="77" t="s">
        <v>8</v>
      </c>
      <c r="G9" s="78" t="s">
        <v>11</v>
      </c>
      <c r="H9" s="76"/>
      <c r="I9" s="77" t="s">
        <v>8</v>
      </c>
      <c r="J9" s="78" t="s">
        <v>11</v>
      </c>
      <c r="K9" s="76"/>
      <c r="L9" s="77" t="s">
        <v>8</v>
      </c>
      <c r="M9" s="78" t="s">
        <v>11</v>
      </c>
      <c r="N9" s="76"/>
      <c r="O9" s="79" t="s">
        <v>8</v>
      </c>
      <c r="P9" s="257" t="s">
        <v>11</v>
      </c>
      <c r="Q9" s="258"/>
      <c r="R9" s="259"/>
    </row>
    <row r="10" spans="1:18" ht="14" customHeight="1">
      <c r="A10" s="253"/>
      <c r="B10" s="81" t="s">
        <v>12</v>
      </c>
      <c r="C10" s="68"/>
      <c r="D10" s="75" t="s">
        <v>80</v>
      </c>
      <c r="E10" s="76"/>
      <c r="F10" s="77" t="s">
        <v>8</v>
      </c>
      <c r="G10" s="80" t="s">
        <v>80</v>
      </c>
      <c r="H10" s="76"/>
      <c r="I10" s="77" t="s">
        <v>8</v>
      </c>
      <c r="J10" s="80" t="s">
        <v>80</v>
      </c>
      <c r="K10" s="76"/>
      <c r="L10" s="77" t="s">
        <v>8</v>
      </c>
      <c r="M10" s="80" t="s">
        <v>81</v>
      </c>
      <c r="N10" s="76"/>
      <c r="O10" s="79" t="s">
        <v>8</v>
      </c>
      <c r="P10" s="257" t="s">
        <v>81</v>
      </c>
      <c r="Q10" s="258"/>
      <c r="R10" s="259"/>
    </row>
    <row r="11" spans="1:18" ht="14" customHeight="1">
      <c r="A11" s="253"/>
      <c r="B11" s="81" t="s">
        <v>14</v>
      </c>
      <c r="C11" s="68"/>
      <c r="D11" s="75" t="s">
        <v>82</v>
      </c>
      <c r="E11" s="76"/>
      <c r="F11" s="77" t="s">
        <v>8</v>
      </c>
      <c r="G11" s="80" t="s">
        <v>82</v>
      </c>
      <c r="H11" s="76"/>
      <c r="I11" s="77" t="s">
        <v>8</v>
      </c>
      <c r="J11" s="80" t="s">
        <v>82</v>
      </c>
      <c r="K11" s="76"/>
      <c r="L11" s="77" t="s">
        <v>8</v>
      </c>
      <c r="M11" s="80" t="s">
        <v>82</v>
      </c>
      <c r="N11" s="76"/>
      <c r="O11" s="79" t="s">
        <v>8</v>
      </c>
      <c r="P11" s="257" t="s">
        <v>82</v>
      </c>
      <c r="Q11" s="258"/>
      <c r="R11" s="259"/>
    </row>
    <row r="12" spans="1:18" ht="14" customHeight="1">
      <c r="A12" s="253"/>
      <c r="B12" s="81" t="s">
        <v>16</v>
      </c>
      <c r="C12" s="68"/>
      <c r="D12" s="75" t="s">
        <v>82</v>
      </c>
      <c r="E12" s="76"/>
      <c r="F12" s="77" t="s">
        <v>8</v>
      </c>
      <c r="G12" s="80" t="s">
        <v>82</v>
      </c>
      <c r="H12" s="76"/>
      <c r="I12" s="77" t="s">
        <v>8</v>
      </c>
      <c r="J12" s="80" t="s">
        <v>82</v>
      </c>
      <c r="K12" s="76"/>
      <c r="L12" s="77" t="s">
        <v>8</v>
      </c>
      <c r="M12" s="80" t="s">
        <v>82</v>
      </c>
      <c r="N12" s="76"/>
      <c r="O12" s="79" t="s">
        <v>8</v>
      </c>
      <c r="P12" s="257" t="s">
        <v>82</v>
      </c>
      <c r="Q12" s="258"/>
      <c r="R12" s="259"/>
    </row>
    <row r="13" spans="1:18" ht="14" customHeight="1">
      <c r="A13" s="253"/>
      <c r="B13" s="81" t="s">
        <v>17</v>
      </c>
      <c r="C13" s="68"/>
      <c r="D13" s="75" t="s">
        <v>82</v>
      </c>
      <c r="E13" s="76"/>
      <c r="F13" s="77" t="s">
        <v>8</v>
      </c>
      <c r="G13" s="80" t="s">
        <v>82</v>
      </c>
      <c r="H13" s="76"/>
      <c r="I13" s="77" t="s">
        <v>8</v>
      </c>
      <c r="J13" s="80" t="s">
        <v>82</v>
      </c>
      <c r="K13" s="76"/>
      <c r="L13" s="77" t="s">
        <v>8</v>
      </c>
      <c r="M13" s="80" t="s">
        <v>82</v>
      </c>
      <c r="N13" s="76"/>
      <c r="O13" s="79" t="s">
        <v>8</v>
      </c>
      <c r="P13" s="257" t="s">
        <v>82</v>
      </c>
      <c r="Q13" s="258"/>
      <c r="R13" s="259"/>
    </row>
    <row r="14" spans="1:18" ht="14" customHeight="1">
      <c r="A14" s="253"/>
      <c r="B14" s="260" t="s">
        <v>83</v>
      </c>
      <c r="C14" s="261"/>
      <c r="D14" s="75"/>
      <c r="E14" s="76"/>
      <c r="F14" s="77" t="s">
        <v>8</v>
      </c>
      <c r="G14" s="80"/>
      <c r="H14" s="76"/>
      <c r="I14" s="77" t="s">
        <v>8</v>
      </c>
      <c r="J14" s="80"/>
      <c r="K14" s="76"/>
      <c r="L14" s="77" t="s">
        <v>8</v>
      </c>
      <c r="M14" s="80"/>
      <c r="N14" s="76"/>
      <c r="O14" s="79" t="s">
        <v>8</v>
      </c>
      <c r="P14" s="257"/>
      <c r="Q14" s="258"/>
      <c r="R14" s="259"/>
    </row>
    <row r="15" spans="1:18" ht="14" customHeight="1">
      <c r="A15" s="253"/>
      <c r="B15" s="81" t="s">
        <v>18</v>
      </c>
      <c r="C15" s="68"/>
      <c r="D15" s="75" t="s">
        <v>19</v>
      </c>
      <c r="E15" s="76"/>
      <c r="F15" s="77" t="s">
        <v>8</v>
      </c>
      <c r="G15" s="80" t="s">
        <v>19</v>
      </c>
      <c r="H15" s="76"/>
      <c r="I15" s="77" t="s">
        <v>8</v>
      </c>
      <c r="J15" s="80" t="s">
        <v>19</v>
      </c>
      <c r="K15" s="76"/>
      <c r="L15" s="77" t="s">
        <v>8</v>
      </c>
      <c r="M15" s="80" t="s">
        <v>19</v>
      </c>
      <c r="N15" s="76"/>
      <c r="O15" s="79" t="s">
        <v>8</v>
      </c>
      <c r="P15" s="257" t="s">
        <v>19</v>
      </c>
      <c r="Q15" s="258"/>
      <c r="R15" s="259"/>
    </row>
    <row r="16" spans="1:18" ht="14" customHeight="1">
      <c r="A16" s="253"/>
      <c r="B16" s="81" t="s">
        <v>20</v>
      </c>
      <c r="C16" s="68"/>
      <c r="D16" s="75" t="s">
        <v>19</v>
      </c>
      <c r="E16" s="76"/>
      <c r="F16" s="77" t="s">
        <v>8</v>
      </c>
      <c r="G16" s="80" t="s">
        <v>19</v>
      </c>
      <c r="H16" s="76"/>
      <c r="I16" s="77" t="s">
        <v>8</v>
      </c>
      <c r="J16" s="80" t="s">
        <v>19</v>
      </c>
      <c r="K16" s="76"/>
      <c r="L16" s="77" t="s">
        <v>8</v>
      </c>
      <c r="M16" s="80" t="s">
        <v>19</v>
      </c>
      <c r="N16" s="76"/>
      <c r="O16" s="79" t="s">
        <v>8</v>
      </c>
      <c r="P16" s="257" t="s">
        <v>19</v>
      </c>
      <c r="Q16" s="258"/>
      <c r="R16" s="259"/>
    </row>
    <row r="17" spans="1:18" ht="14" customHeight="1">
      <c r="A17" s="253"/>
      <c r="B17" s="81"/>
      <c r="C17" s="68"/>
      <c r="D17" s="75"/>
      <c r="E17" s="76"/>
      <c r="F17" s="77" t="s">
        <v>8</v>
      </c>
      <c r="G17" s="78"/>
      <c r="H17" s="76"/>
      <c r="I17" s="77" t="s">
        <v>8</v>
      </c>
      <c r="J17" s="78"/>
      <c r="K17" s="76"/>
      <c r="L17" s="77" t="s">
        <v>8</v>
      </c>
      <c r="M17" s="78"/>
      <c r="N17" s="76"/>
      <c r="O17" s="79" t="s">
        <v>8</v>
      </c>
      <c r="P17" s="257"/>
      <c r="Q17" s="258"/>
      <c r="R17" s="259"/>
    </row>
    <row r="18" spans="1:18" ht="14" customHeight="1">
      <c r="A18" s="253"/>
      <c r="B18" s="81"/>
      <c r="C18" s="68"/>
      <c r="D18" s="82"/>
      <c r="E18" s="76"/>
      <c r="F18" s="77" t="s">
        <v>8</v>
      </c>
      <c r="G18" s="83"/>
      <c r="H18" s="76"/>
      <c r="I18" s="77" t="s">
        <v>8</v>
      </c>
      <c r="J18" s="83"/>
      <c r="K18" s="76"/>
      <c r="L18" s="77" t="s">
        <v>8</v>
      </c>
      <c r="M18" s="83"/>
      <c r="N18" s="76"/>
      <c r="O18" s="79" t="s">
        <v>8</v>
      </c>
      <c r="P18" s="257"/>
      <c r="Q18" s="258"/>
      <c r="R18" s="259"/>
    </row>
    <row r="19" spans="1:18" ht="14" customHeight="1">
      <c r="A19" s="253"/>
      <c r="B19" s="81"/>
      <c r="C19" s="68"/>
      <c r="D19" s="84"/>
      <c r="E19" s="85"/>
      <c r="F19" s="86" t="s">
        <v>8</v>
      </c>
      <c r="G19" s="87"/>
      <c r="H19" s="85"/>
      <c r="I19" s="86" t="s">
        <v>8</v>
      </c>
      <c r="J19" s="87"/>
      <c r="K19" s="85"/>
      <c r="L19" s="86" t="s">
        <v>8</v>
      </c>
      <c r="M19" s="87"/>
      <c r="N19" s="85"/>
      <c r="O19" s="88" t="s">
        <v>8</v>
      </c>
      <c r="P19" s="262"/>
      <c r="Q19" s="263"/>
      <c r="R19" s="264"/>
    </row>
    <row r="20" spans="1:18" ht="14" customHeight="1">
      <c r="A20" s="253" t="s">
        <v>21</v>
      </c>
      <c r="B20" s="90" t="s">
        <v>22</v>
      </c>
      <c r="C20" s="91"/>
      <c r="D20" s="92" t="s">
        <v>23</v>
      </c>
      <c r="E20" s="93"/>
      <c r="F20" s="71" t="s">
        <v>8</v>
      </c>
      <c r="G20" s="74" t="s">
        <v>23</v>
      </c>
      <c r="H20" s="93"/>
      <c r="I20" s="71" t="s">
        <v>8</v>
      </c>
      <c r="J20" s="74" t="s">
        <v>23</v>
      </c>
      <c r="K20" s="93"/>
      <c r="L20" s="71" t="s">
        <v>8</v>
      </c>
      <c r="M20" s="74" t="s">
        <v>23</v>
      </c>
      <c r="N20" s="93"/>
      <c r="O20" s="73" t="s">
        <v>8</v>
      </c>
      <c r="P20" s="265" t="s">
        <v>23</v>
      </c>
      <c r="Q20" s="266"/>
      <c r="R20" s="267"/>
    </row>
    <row r="21" spans="1:18" ht="14" customHeight="1">
      <c r="A21" s="253"/>
      <c r="B21" s="81" t="s">
        <v>24</v>
      </c>
      <c r="C21" s="68"/>
      <c r="D21" s="75" t="s">
        <v>23</v>
      </c>
      <c r="E21" s="76"/>
      <c r="F21" s="77" t="s">
        <v>8</v>
      </c>
      <c r="G21" s="80" t="s">
        <v>23</v>
      </c>
      <c r="H21" s="76"/>
      <c r="I21" s="77" t="s">
        <v>8</v>
      </c>
      <c r="J21" s="80" t="s">
        <v>23</v>
      </c>
      <c r="K21" s="76"/>
      <c r="L21" s="77" t="s">
        <v>8</v>
      </c>
      <c r="M21" s="80" t="s">
        <v>23</v>
      </c>
      <c r="N21" s="76"/>
      <c r="O21" s="79" t="s">
        <v>8</v>
      </c>
      <c r="P21" s="257" t="s">
        <v>23</v>
      </c>
      <c r="Q21" s="258"/>
      <c r="R21" s="259"/>
    </row>
    <row r="22" spans="1:18" ht="14" customHeight="1">
      <c r="A22" s="253"/>
      <c r="B22" s="81" t="s">
        <v>25</v>
      </c>
      <c r="C22" s="68"/>
      <c r="D22" s="75" t="s">
        <v>84</v>
      </c>
      <c r="E22" s="76"/>
      <c r="F22" s="77" t="s">
        <v>8</v>
      </c>
      <c r="G22" s="80" t="s">
        <v>84</v>
      </c>
      <c r="H22" s="76"/>
      <c r="I22" s="77" t="s">
        <v>8</v>
      </c>
      <c r="J22" s="80" t="s">
        <v>84</v>
      </c>
      <c r="K22" s="76"/>
      <c r="L22" s="77" t="s">
        <v>8</v>
      </c>
      <c r="M22" s="80" t="s">
        <v>84</v>
      </c>
      <c r="N22" s="76"/>
      <c r="O22" s="79" t="s">
        <v>8</v>
      </c>
      <c r="P22" s="257" t="s">
        <v>84</v>
      </c>
      <c r="Q22" s="258"/>
      <c r="R22" s="259"/>
    </row>
    <row r="23" spans="1:18" ht="14" customHeight="1">
      <c r="A23" s="253"/>
      <c r="B23" s="81" t="s">
        <v>27</v>
      </c>
      <c r="C23" s="68"/>
      <c r="D23" s="75" t="s">
        <v>85</v>
      </c>
      <c r="E23" s="76"/>
      <c r="F23" s="77" t="s">
        <v>8</v>
      </c>
      <c r="G23" s="80" t="s">
        <v>85</v>
      </c>
      <c r="H23" s="76"/>
      <c r="I23" s="77" t="s">
        <v>8</v>
      </c>
      <c r="J23" s="80" t="s">
        <v>85</v>
      </c>
      <c r="K23" s="76"/>
      <c r="L23" s="77" t="s">
        <v>8</v>
      </c>
      <c r="M23" s="80" t="s">
        <v>85</v>
      </c>
      <c r="N23" s="76"/>
      <c r="O23" s="79" t="s">
        <v>8</v>
      </c>
      <c r="P23" s="257" t="s">
        <v>85</v>
      </c>
      <c r="Q23" s="258"/>
      <c r="R23" s="259"/>
    </row>
    <row r="24" spans="1:18" ht="14" customHeight="1">
      <c r="A24" s="253"/>
      <c r="B24" s="81" t="s">
        <v>30</v>
      </c>
      <c r="C24" s="68"/>
      <c r="D24" s="75" t="s">
        <v>86</v>
      </c>
      <c r="E24" s="76"/>
      <c r="F24" s="77" t="s">
        <v>8</v>
      </c>
      <c r="G24" s="80" t="s">
        <v>87</v>
      </c>
      <c r="H24" s="76"/>
      <c r="I24" s="77" t="s">
        <v>8</v>
      </c>
      <c r="J24" s="80" t="s">
        <v>87</v>
      </c>
      <c r="K24" s="76"/>
      <c r="L24" s="77" t="s">
        <v>8</v>
      </c>
      <c r="M24" s="80" t="s">
        <v>87</v>
      </c>
      <c r="N24" s="76"/>
      <c r="O24" s="79" t="s">
        <v>8</v>
      </c>
      <c r="P24" s="257" t="s">
        <v>87</v>
      </c>
      <c r="Q24" s="258"/>
      <c r="R24" s="259"/>
    </row>
    <row r="25" spans="1:18" ht="14" customHeight="1">
      <c r="A25" s="253"/>
      <c r="B25" s="81" t="s">
        <v>33</v>
      </c>
      <c r="C25" s="68"/>
      <c r="D25" s="75" t="s">
        <v>88</v>
      </c>
      <c r="E25" s="76"/>
      <c r="F25" s="77" t="s">
        <v>8</v>
      </c>
      <c r="G25" s="80" t="s">
        <v>88</v>
      </c>
      <c r="H25" s="76"/>
      <c r="I25" s="77" t="s">
        <v>8</v>
      </c>
      <c r="J25" s="80" t="s">
        <v>88</v>
      </c>
      <c r="K25" s="76"/>
      <c r="L25" s="77" t="s">
        <v>8</v>
      </c>
      <c r="M25" s="80" t="s">
        <v>88</v>
      </c>
      <c r="N25" s="76"/>
      <c r="O25" s="79" t="s">
        <v>8</v>
      </c>
      <c r="P25" s="257" t="s">
        <v>88</v>
      </c>
      <c r="Q25" s="258"/>
      <c r="R25" s="259"/>
    </row>
    <row r="26" spans="1:18" ht="14" customHeight="1">
      <c r="A26" s="253"/>
      <c r="B26" s="81" t="s">
        <v>35</v>
      </c>
      <c r="C26" s="68"/>
      <c r="D26" s="75" t="s">
        <v>89</v>
      </c>
      <c r="E26" s="76"/>
      <c r="F26" s="77" t="s">
        <v>8</v>
      </c>
      <c r="G26" s="80" t="s">
        <v>89</v>
      </c>
      <c r="H26" s="76"/>
      <c r="I26" s="77" t="s">
        <v>8</v>
      </c>
      <c r="J26" s="80" t="s">
        <v>89</v>
      </c>
      <c r="K26" s="76"/>
      <c r="L26" s="77" t="s">
        <v>8</v>
      </c>
      <c r="M26" s="80" t="s">
        <v>89</v>
      </c>
      <c r="N26" s="76"/>
      <c r="O26" s="79" t="s">
        <v>8</v>
      </c>
      <c r="P26" s="257" t="s">
        <v>89</v>
      </c>
      <c r="Q26" s="258"/>
      <c r="R26" s="259"/>
    </row>
    <row r="27" spans="1:18" ht="14" customHeight="1">
      <c r="A27" s="253"/>
      <c r="B27" s="81"/>
      <c r="C27" s="68"/>
      <c r="D27" s="75"/>
      <c r="E27" s="76"/>
      <c r="F27" s="77" t="s">
        <v>8</v>
      </c>
      <c r="G27" s="78"/>
      <c r="H27" s="76"/>
      <c r="I27" s="77" t="s">
        <v>8</v>
      </c>
      <c r="J27" s="78"/>
      <c r="K27" s="76"/>
      <c r="L27" s="77" t="s">
        <v>8</v>
      </c>
      <c r="M27" s="78"/>
      <c r="N27" s="76"/>
      <c r="O27" s="79" t="s">
        <v>8</v>
      </c>
      <c r="P27" s="257"/>
      <c r="Q27" s="258"/>
      <c r="R27" s="259"/>
    </row>
    <row r="28" spans="1:18" ht="14" customHeight="1">
      <c r="A28" s="253"/>
      <c r="B28" s="95"/>
      <c r="C28" s="96"/>
      <c r="D28" s="82"/>
      <c r="E28" s="76"/>
      <c r="F28" s="77" t="s">
        <v>8</v>
      </c>
      <c r="G28" s="83"/>
      <c r="H28" s="76"/>
      <c r="I28" s="77" t="s">
        <v>8</v>
      </c>
      <c r="J28" s="83"/>
      <c r="K28" s="76"/>
      <c r="L28" s="77" t="s">
        <v>8</v>
      </c>
      <c r="M28" s="83"/>
      <c r="N28" s="76"/>
      <c r="O28" s="79" t="s">
        <v>8</v>
      </c>
      <c r="P28" s="257"/>
      <c r="Q28" s="258"/>
      <c r="R28" s="259"/>
    </row>
    <row r="29" spans="1:18" ht="14" customHeight="1">
      <c r="A29" s="253"/>
      <c r="B29" s="95"/>
      <c r="C29" s="96"/>
      <c r="D29" s="82"/>
      <c r="E29" s="76"/>
      <c r="F29" s="77" t="s">
        <v>8</v>
      </c>
      <c r="G29" s="83"/>
      <c r="H29" s="76"/>
      <c r="I29" s="77" t="s">
        <v>8</v>
      </c>
      <c r="J29" s="83"/>
      <c r="K29" s="76"/>
      <c r="L29" s="77" t="s">
        <v>8</v>
      </c>
      <c r="M29" s="83"/>
      <c r="N29" s="76"/>
      <c r="O29" s="79" t="s">
        <v>8</v>
      </c>
      <c r="P29" s="262"/>
      <c r="Q29" s="263"/>
      <c r="R29" s="264"/>
    </row>
    <row r="30" spans="1:18" ht="14" customHeight="1">
      <c r="A30" s="253" t="s">
        <v>37</v>
      </c>
      <c r="B30" s="81" t="s">
        <v>38</v>
      </c>
      <c r="C30" s="68"/>
      <c r="D30" s="97" t="s">
        <v>88</v>
      </c>
      <c r="E30" s="70"/>
      <c r="F30" s="98" t="s">
        <v>8</v>
      </c>
      <c r="G30" s="94" t="s">
        <v>88</v>
      </c>
      <c r="H30" s="70"/>
      <c r="I30" s="98" t="s">
        <v>8</v>
      </c>
      <c r="J30" s="94" t="s">
        <v>88</v>
      </c>
      <c r="K30" s="70"/>
      <c r="L30" s="98" t="s">
        <v>8</v>
      </c>
      <c r="M30" s="94" t="s">
        <v>88</v>
      </c>
      <c r="N30" s="70"/>
      <c r="O30" s="99" t="s">
        <v>8</v>
      </c>
      <c r="P30" s="265" t="s">
        <v>88</v>
      </c>
      <c r="Q30" s="266"/>
      <c r="R30" s="267"/>
    </row>
    <row r="31" spans="1:18" ht="14" customHeight="1">
      <c r="A31" s="253"/>
      <c r="B31" s="81" t="s">
        <v>90</v>
      </c>
      <c r="C31" s="68"/>
      <c r="D31" s="75" t="s">
        <v>40</v>
      </c>
      <c r="E31" s="76"/>
      <c r="F31" s="77" t="s">
        <v>8</v>
      </c>
      <c r="G31" s="80" t="s">
        <v>40</v>
      </c>
      <c r="H31" s="76"/>
      <c r="I31" s="77" t="s">
        <v>8</v>
      </c>
      <c r="J31" s="80" t="s">
        <v>40</v>
      </c>
      <c r="K31" s="76"/>
      <c r="L31" s="77" t="s">
        <v>8</v>
      </c>
      <c r="M31" s="80" t="s">
        <v>40</v>
      </c>
      <c r="N31" s="76"/>
      <c r="O31" s="79" t="s">
        <v>8</v>
      </c>
      <c r="P31" s="257" t="s">
        <v>40</v>
      </c>
      <c r="Q31" s="258"/>
      <c r="R31" s="259"/>
    </row>
    <row r="32" spans="1:18" ht="14" customHeight="1">
      <c r="A32" s="253"/>
      <c r="B32" s="81"/>
      <c r="C32" s="68"/>
      <c r="D32" s="75"/>
      <c r="E32" s="76"/>
      <c r="F32" s="77" t="s">
        <v>8</v>
      </c>
      <c r="G32" s="78"/>
      <c r="H32" s="76"/>
      <c r="I32" s="77" t="s">
        <v>8</v>
      </c>
      <c r="J32" s="78"/>
      <c r="K32" s="76"/>
      <c r="L32" s="77" t="s">
        <v>8</v>
      </c>
      <c r="M32" s="78"/>
      <c r="N32" s="76"/>
      <c r="O32" s="79" t="s">
        <v>8</v>
      </c>
      <c r="P32" s="257"/>
      <c r="Q32" s="258"/>
      <c r="R32" s="259"/>
    </row>
    <row r="33" spans="1:18" ht="14" customHeight="1">
      <c r="A33" s="253"/>
      <c r="B33" s="81"/>
      <c r="C33" s="68"/>
      <c r="D33" s="84"/>
      <c r="E33" s="85"/>
      <c r="F33" s="86" t="s">
        <v>8</v>
      </c>
      <c r="G33" s="87"/>
      <c r="H33" s="85"/>
      <c r="I33" s="86" t="s">
        <v>8</v>
      </c>
      <c r="J33" s="87"/>
      <c r="K33" s="85"/>
      <c r="L33" s="86" t="s">
        <v>8</v>
      </c>
      <c r="M33" s="87"/>
      <c r="N33" s="85"/>
      <c r="O33" s="88" t="s">
        <v>8</v>
      </c>
      <c r="P33" s="257"/>
      <c r="Q33" s="258"/>
      <c r="R33" s="259"/>
    </row>
    <row r="34" spans="1:18" ht="14" customHeight="1">
      <c r="A34" s="253" t="s">
        <v>41</v>
      </c>
      <c r="B34" s="81" t="s">
        <v>42</v>
      </c>
      <c r="C34" s="68"/>
      <c r="D34" s="97" t="s">
        <v>82</v>
      </c>
      <c r="E34" s="70"/>
      <c r="F34" s="98" t="s">
        <v>8</v>
      </c>
      <c r="G34" s="97" t="s">
        <v>82</v>
      </c>
      <c r="H34" s="70"/>
      <c r="I34" s="98" t="s">
        <v>8</v>
      </c>
      <c r="J34" s="97" t="s">
        <v>82</v>
      </c>
      <c r="K34" s="70"/>
      <c r="L34" s="98" t="s">
        <v>8</v>
      </c>
      <c r="M34" s="97" t="s">
        <v>82</v>
      </c>
      <c r="N34" s="70"/>
      <c r="O34" s="99" t="s">
        <v>8</v>
      </c>
      <c r="P34" s="257" t="s">
        <v>91</v>
      </c>
      <c r="Q34" s="258"/>
      <c r="R34" s="259"/>
    </row>
    <row r="35" spans="1:18" ht="14" customHeight="1">
      <c r="A35" s="253"/>
      <c r="B35" s="268" t="s">
        <v>43</v>
      </c>
      <c r="C35" s="269"/>
      <c r="D35" s="75"/>
      <c r="E35" s="76"/>
      <c r="F35" s="77" t="s">
        <v>8</v>
      </c>
      <c r="G35" s="80"/>
      <c r="H35" s="76"/>
      <c r="I35" s="77" t="s">
        <v>8</v>
      </c>
      <c r="J35" s="80"/>
      <c r="K35" s="76"/>
      <c r="L35" s="77" t="s">
        <v>8</v>
      </c>
      <c r="M35" s="80"/>
      <c r="N35" s="76"/>
      <c r="O35" s="79" t="s">
        <v>8</v>
      </c>
      <c r="P35" s="257"/>
      <c r="Q35" s="258"/>
      <c r="R35" s="259"/>
    </row>
    <row r="36" spans="1:18" ht="14" customHeight="1">
      <c r="A36" s="253"/>
      <c r="B36" s="81" t="s">
        <v>44</v>
      </c>
      <c r="C36" s="68"/>
      <c r="D36" s="75" t="s">
        <v>45</v>
      </c>
      <c r="E36" s="76"/>
      <c r="F36" s="77" t="s">
        <v>8</v>
      </c>
      <c r="G36" s="78" t="s">
        <v>45</v>
      </c>
      <c r="H36" s="76"/>
      <c r="I36" s="77" t="s">
        <v>8</v>
      </c>
      <c r="J36" s="78" t="s">
        <v>45</v>
      </c>
      <c r="K36" s="76"/>
      <c r="L36" s="77" t="s">
        <v>8</v>
      </c>
      <c r="M36" s="78" t="s">
        <v>45</v>
      </c>
      <c r="N36" s="76"/>
      <c r="O36" s="79" t="s">
        <v>8</v>
      </c>
      <c r="P36" s="257" t="s">
        <v>45</v>
      </c>
      <c r="Q36" s="258"/>
      <c r="R36" s="259"/>
    </row>
    <row r="37" spans="1:18" ht="14" customHeight="1">
      <c r="A37" s="253"/>
      <c r="B37" s="268" t="s">
        <v>46</v>
      </c>
      <c r="C37" s="269"/>
      <c r="D37" s="75"/>
      <c r="E37" s="76"/>
      <c r="F37" s="77" t="s">
        <v>8</v>
      </c>
      <c r="G37" s="80"/>
      <c r="H37" s="76"/>
      <c r="I37" s="77" t="s">
        <v>8</v>
      </c>
      <c r="J37" s="80"/>
      <c r="K37" s="76"/>
      <c r="L37" s="77" t="s">
        <v>8</v>
      </c>
      <c r="M37" s="80"/>
      <c r="N37" s="76"/>
      <c r="O37" s="79" t="s">
        <v>8</v>
      </c>
      <c r="P37" s="257"/>
      <c r="Q37" s="258"/>
      <c r="R37" s="259"/>
    </row>
    <row r="38" spans="1:18" ht="14" customHeight="1">
      <c r="A38" s="253"/>
      <c r="B38" s="268" t="s">
        <v>47</v>
      </c>
      <c r="C38" s="269"/>
      <c r="D38" s="75"/>
      <c r="E38" s="76"/>
      <c r="F38" s="77" t="s">
        <v>8</v>
      </c>
      <c r="G38" s="80"/>
      <c r="H38" s="76"/>
      <c r="I38" s="77" t="s">
        <v>8</v>
      </c>
      <c r="J38" s="80"/>
      <c r="K38" s="76"/>
      <c r="L38" s="77" t="s">
        <v>8</v>
      </c>
      <c r="M38" s="80"/>
      <c r="N38" s="76"/>
      <c r="O38" s="79" t="s">
        <v>8</v>
      </c>
      <c r="P38" s="257"/>
      <c r="Q38" s="258"/>
      <c r="R38" s="259"/>
    </row>
    <row r="39" spans="1:18" ht="14" customHeight="1">
      <c r="A39" s="253"/>
      <c r="B39" s="81" t="s">
        <v>48</v>
      </c>
      <c r="C39" s="68"/>
      <c r="D39" s="75" t="s">
        <v>92</v>
      </c>
      <c r="E39" s="76"/>
      <c r="F39" s="77" t="s">
        <v>8</v>
      </c>
      <c r="G39" s="80" t="s">
        <v>92</v>
      </c>
      <c r="H39" s="76"/>
      <c r="I39" s="77" t="s">
        <v>8</v>
      </c>
      <c r="J39" s="80" t="s">
        <v>92</v>
      </c>
      <c r="K39" s="76"/>
      <c r="L39" s="77" t="s">
        <v>8</v>
      </c>
      <c r="M39" s="80" t="s">
        <v>92</v>
      </c>
      <c r="N39" s="76"/>
      <c r="O39" s="79" t="s">
        <v>8</v>
      </c>
      <c r="P39" s="257" t="s">
        <v>92</v>
      </c>
      <c r="Q39" s="258"/>
      <c r="R39" s="259"/>
    </row>
    <row r="40" spans="1:18" ht="14" customHeight="1">
      <c r="A40" s="253"/>
      <c r="B40" s="81"/>
      <c r="C40" s="68"/>
      <c r="D40" s="75"/>
      <c r="E40" s="76"/>
      <c r="F40" s="77" t="s">
        <v>8</v>
      </c>
      <c r="G40" s="78"/>
      <c r="H40" s="76"/>
      <c r="I40" s="77" t="s">
        <v>8</v>
      </c>
      <c r="J40" s="78"/>
      <c r="K40" s="76"/>
      <c r="L40" s="77" t="s">
        <v>8</v>
      </c>
      <c r="M40" s="78"/>
      <c r="N40" s="76"/>
      <c r="O40" s="79" t="s">
        <v>8</v>
      </c>
      <c r="P40" s="257"/>
      <c r="Q40" s="258"/>
      <c r="R40" s="259"/>
    </row>
    <row r="41" spans="1:18" ht="14" customHeight="1">
      <c r="A41" s="253"/>
      <c r="B41" s="81"/>
      <c r="C41" s="68"/>
      <c r="D41" s="82"/>
      <c r="E41" s="76"/>
      <c r="F41" s="77" t="s">
        <v>8</v>
      </c>
      <c r="G41" s="83"/>
      <c r="H41" s="76"/>
      <c r="I41" s="77" t="s">
        <v>8</v>
      </c>
      <c r="J41" s="83"/>
      <c r="K41" s="76"/>
      <c r="L41" s="77" t="s">
        <v>8</v>
      </c>
      <c r="M41" s="83"/>
      <c r="N41" s="76"/>
      <c r="O41" s="79" t="s">
        <v>8</v>
      </c>
      <c r="P41" s="257"/>
      <c r="Q41" s="258"/>
      <c r="R41" s="259"/>
    </row>
    <row r="42" spans="1:18" ht="14" customHeight="1">
      <c r="A42" s="253"/>
      <c r="B42" s="81"/>
      <c r="C42" s="68"/>
      <c r="D42" s="84"/>
      <c r="E42" s="76"/>
      <c r="F42" s="77" t="s">
        <v>8</v>
      </c>
      <c r="G42" s="87"/>
      <c r="H42" s="76"/>
      <c r="I42" s="77" t="s">
        <v>8</v>
      </c>
      <c r="J42" s="87"/>
      <c r="K42" s="76"/>
      <c r="L42" s="77" t="s">
        <v>8</v>
      </c>
      <c r="M42" s="87"/>
      <c r="N42" s="76"/>
      <c r="O42" s="79" t="s">
        <v>8</v>
      </c>
      <c r="P42" s="262"/>
      <c r="Q42" s="263"/>
      <c r="R42" s="264"/>
    </row>
    <row r="43" spans="1:18" ht="14" customHeight="1">
      <c r="A43" s="253" t="s">
        <v>50</v>
      </c>
      <c r="B43" s="81" t="s">
        <v>51</v>
      </c>
      <c r="C43" s="68"/>
      <c r="D43" s="97" t="s">
        <v>52</v>
      </c>
      <c r="E43" s="70"/>
      <c r="F43" s="98" t="s">
        <v>8</v>
      </c>
      <c r="G43" s="94" t="s">
        <v>52</v>
      </c>
      <c r="H43" s="70"/>
      <c r="I43" s="98" t="s">
        <v>8</v>
      </c>
      <c r="J43" s="94" t="s">
        <v>52</v>
      </c>
      <c r="K43" s="70"/>
      <c r="L43" s="98" t="s">
        <v>8</v>
      </c>
      <c r="M43" s="94" t="s">
        <v>52</v>
      </c>
      <c r="N43" s="70"/>
      <c r="O43" s="99" t="s">
        <v>8</v>
      </c>
      <c r="P43" s="265" t="s">
        <v>52</v>
      </c>
      <c r="Q43" s="266"/>
      <c r="R43" s="267"/>
    </row>
    <row r="44" spans="1:18" ht="14" customHeight="1">
      <c r="A44" s="253"/>
      <c r="B44" s="81" t="s">
        <v>53</v>
      </c>
      <c r="C44" s="68"/>
      <c r="D44" s="75" t="s">
        <v>54</v>
      </c>
      <c r="E44" s="76"/>
      <c r="F44" s="77" t="s">
        <v>8</v>
      </c>
      <c r="G44" s="80" t="s">
        <v>54</v>
      </c>
      <c r="H44" s="76"/>
      <c r="I44" s="77" t="s">
        <v>8</v>
      </c>
      <c r="J44" s="80" t="s">
        <v>54</v>
      </c>
      <c r="K44" s="76"/>
      <c r="L44" s="77" t="s">
        <v>8</v>
      </c>
      <c r="M44" s="80" t="s">
        <v>54</v>
      </c>
      <c r="N44" s="76"/>
      <c r="O44" s="79" t="s">
        <v>8</v>
      </c>
      <c r="P44" s="257" t="s">
        <v>54</v>
      </c>
      <c r="Q44" s="258"/>
      <c r="R44" s="259"/>
    </row>
    <row r="45" spans="1:18" ht="14" customHeight="1">
      <c r="A45" s="253"/>
      <c r="B45" s="81" t="s">
        <v>55</v>
      </c>
      <c r="C45" s="68"/>
      <c r="D45" s="75" t="s">
        <v>82</v>
      </c>
      <c r="E45" s="76"/>
      <c r="F45" s="77" t="s">
        <v>8</v>
      </c>
      <c r="G45" s="80" t="s">
        <v>82</v>
      </c>
      <c r="H45" s="76"/>
      <c r="I45" s="77" t="s">
        <v>8</v>
      </c>
      <c r="J45" s="80" t="s">
        <v>82</v>
      </c>
      <c r="K45" s="76"/>
      <c r="L45" s="77" t="s">
        <v>8</v>
      </c>
      <c r="M45" s="80" t="s">
        <v>82</v>
      </c>
      <c r="N45" s="76"/>
      <c r="O45" s="79" t="s">
        <v>8</v>
      </c>
      <c r="P45" s="257" t="s">
        <v>82</v>
      </c>
      <c r="Q45" s="258"/>
      <c r="R45" s="259"/>
    </row>
    <row r="46" spans="1:18" ht="14" customHeight="1">
      <c r="A46" s="253"/>
      <c r="B46" s="81" t="s">
        <v>56</v>
      </c>
      <c r="C46" s="68"/>
      <c r="D46" s="75" t="s">
        <v>57</v>
      </c>
      <c r="E46" s="76"/>
      <c r="F46" s="77" t="s">
        <v>8</v>
      </c>
      <c r="G46" s="80" t="s">
        <v>57</v>
      </c>
      <c r="H46" s="76"/>
      <c r="I46" s="77" t="s">
        <v>8</v>
      </c>
      <c r="J46" s="80" t="s">
        <v>57</v>
      </c>
      <c r="K46" s="76"/>
      <c r="L46" s="77" t="s">
        <v>8</v>
      </c>
      <c r="M46" s="80" t="s">
        <v>57</v>
      </c>
      <c r="N46" s="76"/>
      <c r="O46" s="79" t="s">
        <v>8</v>
      </c>
      <c r="P46" s="257" t="s">
        <v>57</v>
      </c>
      <c r="Q46" s="258"/>
      <c r="R46" s="259"/>
    </row>
    <row r="47" spans="1:18" ht="14" customHeight="1">
      <c r="A47" s="253"/>
      <c r="B47" s="81"/>
      <c r="C47" s="68"/>
      <c r="D47" s="82"/>
      <c r="E47" s="76"/>
      <c r="F47" s="77" t="s">
        <v>8</v>
      </c>
      <c r="G47" s="89"/>
      <c r="H47" s="76"/>
      <c r="I47" s="77" t="s">
        <v>8</v>
      </c>
      <c r="J47" s="89"/>
      <c r="K47" s="76"/>
      <c r="L47" s="77" t="s">
        <v>8</v>
      </c>
      <c r="M47" s="89"/>
      <c r="N47" s="76"/>
      <c r="O47" s="79" t="s">
        <v>8</v>
      </c>
      <c r="P47" s="257"/>
      <c r="Q47" s="258"/>
      <c r="R47" s="259"/>
    </row>
    <row r="48" spans="1:18" ht="14" customHeight="1">
      <c r="A48" s="253"/>
      <c r="B48" s="81"/>
      <c r="C48" s="68"/>
      <c r="D48" s="84"/>
      <c r="E48" s="85"/>
      <c r="F48" s="86" t="s">
        <v>8</v>
      </c>
      <c r="G48" s="87"/>
      <c r="H48" s="85"/>
      <c r="I48" s="86" t="s">
        <v>8</v>
      </c>
      <c r="J48" s="87"/>
      <c r="K48" s="85"/>
      <c r="L48" s="86" t="s">
        <v>8</v>
      </c>
      <c r="M48" s="87"/>
      <c r="N48" s="85"/>
      <c r="O48" s="88" t="s">
        <v>8</v>
      </c>
      <c r="P48" s="257"/>
      <c r="Q48" s="258"/>
      <c r="R48" s="259"/>
    </row>
    <row r="49" spans="1:18" ht="14" customHeight="1">
      <c r="A49" s="253" t="s">
        <v>58</v>
      </c>
      <c r="B49" s="90"/>
      <c r="C49" s="91"/>
      <c r="D49" s="92"/>
      <c r="E49" s="93"/>
      <c r="F49" s="71" t="s">
        <v>8</v>
      </c>
      <c r="G49" s="100"/>
      <c r="H49" s="93"/>
      <c r="I49" s="71" t="s">
        <v>8</v>
      </c>
      <c r="J49" s="100"/>
      <c r="K49" s="93"/>
      <c r="L49" s="71" t="s">
        <v>8</v>
      </c>
      <c r="M49" s="100"/>
      <c r="N49" s="93"/>
      <c r="O49" s="73" t="s">
        <v>8</v>
      </c>
      <c r="P49" s="257"/>
      <c r="Q49" s="258"/>
      <c r="R49" s="259"/>
    </row>
    <row r="50" spans="1:18" ht="14" customHeight="1">
      <c r="A50" s="253"/>
      <c r="B50" s="101"/>
      <c r="C50" s="102"/>
      <c r="D50" s="103"/>
      <c r="E50" s="93"/>
      <c r="F50" s="71" t="s">
        <v>8</v>
      </c>
      <c r="G50" s="78"/>
      <c r="H50" s="93"/>
      <c r="I50" s="71" t="s">
        <v>8</v>
      </c>
      <c r="J50" s="78"/>
      <c r="K50" s="93"/>
      <c r="L50" s="71" t="s">
        <v>8</v>
      </c>
      <c r="M50" s="78"/>
      <c r="N50" s="93"/>
      <c r="O50" s="73" t="s">
        <v>8</v>
      </c>
      <c r="P50" s="257"/>
      <c r="Q50" s="258"/>
      <c r="R50" s="259"/>
    </row>
    <row r="51" spans="1:18" ht="14" customHeight="1" thickBot="1">
      <c r="A51" s="279"/>
      <c r="B51" s="104"/>
      <c r="C51" s="105"/>
      <c r="D51" s="106"/>
      <c r="E51" s="107"/>
      <c r="F51" s="108" t="s">
        <v>8</v>
      </c>
      <c r="G51" s="109"/>
      <c r="H51" s="107"/>
      <c r="I51" s="108" t="s">
        <v>8</v>
      </c>
      <c r="J51" s="109"/>
      <c r="K51" s="107"/>
      <c r="L51" s="108" t="s">
        <v>8</v>
      </c>
      <c r="M51" s="109"/>
      <c r="N51" s="107"/>
      <c r="O51" s="110" t="s">
        <v>8</v>
      </c>
      <c r="P51" s="280"/>
      <c r="Q51" s="281"/>
      <c r="R51" s="282"/>
    </row>
    <row r="52" spans="1:18" ht="24" customHeight="1" thickBot="1">
      <c r="A52" s="111"/>
      <c r="B52" s="101"/>
      <c r="C52" s="101"/>
      <c r="E52" s="112"/>
      <c r="F52" s="111"/>
      <c r="H52" s="112"/>
      <c r="I52" s="111"/>
      <c r="K52" s="112"/>
      <c r="L52" s="111"/>
      <c r="N52" s="112"/>
      <c r="O52" s="111"/>
    </row>
    <row r="53" spans="1:18" ht="17" customHeight="1" thickTop="1" thickBot="1">
      <c r="A53" s="113" t="s">
        <v>93</v>
      </c>
      <c r="D53" s="111" t="s">
        <v>94</v>
      </c>
      <c r="E53" s="114" t="str">
        <f>IF(E76=0," ",SUM(E8:E51))</f>
        <v xml:space="preserve"> </v>
      </c>
      <c r="F53" s="115" t="s">
        <v>8</v>
      </c>
      <c r="H53" s="114" t="str">
        <f>IF(H76=0," ",SUM(H8:H51))</f>
        <v xml:space="preserve"> </v>
      </c>
      <c r="I53" s="115" t="s">
        <v>8</v>
      </c>
      <c r="K53" s="114" t="str">
        <f>IF(K76=0," ",SUM(K8:K51))</f>
        <v xml:space="preserve"> </v>
      </c>
      <c r="L53" s="115" t="s">
        <v>8</v>
      </c>
      <c r="N53" s="114" t="str">
        <f>IF(N76=0," ",SUM(N8:N51))</f>
        <v xml:space="preserve"> </v>
      </c>
      <c r="O53" s="115" t="s">
        <v>8</v>
      </c>
    </row>
    <row r="54" spans="1:18" s="116" customFormat="1" ht="17" customHeight="1" thickTop="1" thickBot="1">
      <c r="A54" s="283">
        <f>Q65</f>
        <v>0</v>
      </c>
      <c r="B54" s="284"/>
      <c r="C54" s="287">
        <f>Q65</f>
        <v>0</v>
      </c>
      <c r="E54" s="117" t="s">
        <v>95</v>
      </c>
      <c r="F54" s="117"/>
      <c r="H54" s="117" t="s">
        <v>95</v>
      </c>
      <c r="I54" s="117"/>
      <c r="K54" s="117" t="s">
        <v>95</v>
      </c>
      <c r="L54" s="117"/>
      <c r="N54" s="117" t="s">
        <v>95</v>
      </c>
      <c r="O54" s="117"/>
    </row>
    <row r="55" spans="1:18" s="116" customFormat="1" ht="17" customHeight="1" thickTop="1" thickBot="1">
      <c r="A55" s="285"/>
      <c r="B55" s="286"/>
      <c r="C55" s="288"/>
      <c r="D55" s="118" t="s">
        <v>96</v>
      </c>
      <c r="E55" s="119"/>
      <c r="F55" s="120" t="s">
        <v>8</v>
      </c>
      <c r="H55" s="119"/>
      <c r="I55" s="120" t="s">
        <v>8</v>
      </c>
      <c r="K55" s="119"/>
      <c r="L55" s="120" t="s">
        <v>8</v>
      </c>
      <c r="N55" s="119"/>
      <c r="O55" s="120" t="s">
        <v>8</v>
      </c>
    </row>
    <row r="56" spans="1:18" s="116" customFormat="1" ht="17" customHeight="1" thickBot="1">
      <c r="A56" s="121" t="s">
        <v>97</v>
      </c>
      <c r="B56" s="122"/>
      <c r="C56" s="122"/>
      <c r="E56" s="117" t="s">
        <v>98</v>
      </c>
      <c r="F56" s="117"/>
      <c r="H56" s="117" t="s">
        <v>98</v>
      </c>
      <c r="I56" s="117"/>
      <c r="K56" s="117" t="s">
        <v>98</v>
      </c>
      <c r="L56" s="117"/>
      <c r="N56" s="117" t="s">
        <v>98</v>
      </c>
      <c r="O56" s="117"/>
    </row>
    <row r="57" spans="1:18" s="116" customFormat="1" ht="17" customHeight="1" thickTop="1" thickBot="1">
      <c r="A57" s="270"/>
      <c r="B57" s="271"/>
      <c r="C57" s="123"/>
      <c r="D57" s="118" t="s">
        <v>99</v>
      </c>
      <c r="E57" s="119"/>
      <c r="F57" s="120" t="s">
        <v>8</v>
      </c>
      <c r="H57" s="119"/>
      <c r="I57" s="120" t="s">
        <v>8</v>
      </c>
      <c r="K57" s="119"/>
      <c r="L57" s="120" t="s">
        <v>8</v>
      </c>
      <c r="N57" s="119"/>
      <c r="O57" s="120" t="s">
        <v>8</v>
      </c>
    </row>
    <row r="58" spans="1:18" ht="17" customHeight="1" thickTop="1" thickBot="1">
      <c r="A58" s="124" t="s">
        <v>100</v>
      </c>
      <c r="E58" s="117" t="s">
        <v>101</v>
      </c>
      <c r="F58" s="117"/>
      <c r="H58" s="117" t="s">
        <v>101</v>
      </c>
      <c r="I58" s="117"/>
      <c r="K58" s="117" t="s">
        <v>101</v>
      </c>
      <c r="L58" s="117"/>
      <c r="N58" s="117" t="s">
        <v>101</v>
      </c>
      <c r="O58" s="117"/>
      <c r="P58" s="125" t="s">
        <v>102</v>
      </c>
    </row>
    <row r="59" spans="1:18" ht="17" customHeight="1" thickBot="1">
      <c r="A59" s="272">
        <f>SUM(A54,A57)</f>
        <v>0</v>
      </c>
      <c r="B59" s="273"/>
      <c r="C59" s="126">
        <f>C54+C57</f>
        <v>0</v>
      </c>
      <c r="D59" s="127" t="s">
        <v>103</v>
      </c>
      <c r="E59" s="128">
        <f>SUM(E55,E57)</f>
        <v>0</v>
      </c>
      <c r="F59" s="129" t="s">
        <v>8</v>
      </c>
      <c r="G59" s="130" t="s">
        <v>104</v>
      </c>
      <c r="H59" s="128">
        <f>SUM(H55,H57)</f>
        <v>0</v>
      </c>
      <c r="I59" s="129" t="s">
        <v>8</v>
      </c>
      <c r="J59" s="130" t="s">
        <v>105</v>
      </c>
      <c r="K59" s="128">
        <f>SUM(K55,K57)</f>
        <v>0</v>
      </c>
      <c r="L59" s="129" t="s">
        <v>8</v>
      </c>
      <c r="M59" s="130" t="s">
        <v>106</v>
      </c>
      <c r="N59" s="128">
        <f>SUM(N55,N57)</f>
        <v>0</v>
      </c>
      <c r="O59" s="129" t="s">
        <v>8</v>
      </c>
      <c r="P59" s="276">
        <f>SUM(E59,H59,K59,N59)</f>
        <v>0</v>
      </c>
      <c r="Q59" s="277"/>
      <c r="R59" s="59" t="s">
        <v>8</v>
      </c>
    </row>
    <row r="60" spans="1:18" ht="6" customHeight="1" thickBot="1">
      <c r="A60" s="274"/>
      <c r="B60" s="275"/>
      <c r="D60" s="131"/>
      <c r="E60" s="132"/>
      <c r="F60" s="132"/>
      <c r="H60" s="132"/>
      <c r="I60" s="132"/>
      <c r="K60" s="132"/>
      <c r="L60" s="132"/>
      <c r="N60" s="132"/>
      <c r="O60" s="132"/>
    </row>
    <row r="61" spans="1:18" ht="14" customHeight="1">
      <c r="A61" s="133"/>
      <c r="B61" s="133"/>
      <c r="C61" s="133"/>
      <c r="D61" s="133"/>
      <c r="E61" s="133"/>
      <c r="F61" s="133"/>
      <c r="H61" s="133"/>
      <c r="I61" s="133"/>
      <c r="K61" s="133"/>
      <c r="L61" s="133"/>
      <c r="N61" s="133"/>
      <c r="O61" s="133"/>
    </row>
    <row r="62" spans="1:18">
      <c r="A62" s="134" t="s">
        <v>107</v>
      </c>
      <c r="B62" s="135"/>
      <c r="C62" s="135"/>
      <c r="D62" s="133"/>
      <c r="E62" s="133"/>
      <c r="F62" s="133"/>
      <c r="H62" s="133"/>
      <c r="I62" s="133"/>
      <c r="K62" s="133"/>
      <c r="L62" s="133"/>
      <c r="N62" s="133"/>
      <c r="O62" s="133"/>
      <c r="P62" s="136">
        <f>P69</f>
        <v>0</v>
      </c>
      <c r="Q62" s="278" t="s">
        <v>108</v>
      </c>
      <c r="R62" s="278"/>
    </row>
    <row r="63" spans="1:18" ht="13.5" customHeight="1">
      <c r="A63" s="137" t="s">
        <v>109</v>
      </c>
    </row>
    <row r="64" spans="1:18" ht="17.25" customHeight="1">
      <c r="A64" s="137" t="s">
        <v>110</v>
      </c>
      <c r="P64" s="138" t="s">
        <v>111</v>
      </c>
    </row>
    <row r="65" spans="1:18" ht="13.5" customHeight="1">
      <c r="A65" s="137" t="s">
        <v>112</v>
      </c>
      <c r="P65" s="59" t="s">
        <v>113</v>
      </c>
      <c r="Q65" s="136">
        <f>IF(P62=0,0,P59/P62)</f>
        <v>0</v>
      </c>
      <c r="R65" s="59" t="s">
        <v>8</v>
      </c>
    </row>
    <row r="66" spans="1:18">
      <c r="A66" s="137" t="s">
        <v>114</v>
      </c>
    </row>
    <row r="69" spans="1:18">
      <c r="E69" s="139">
        <f>IF(E59&gt;0,1,0)</f>
        <v>0</v>
      </c>
      <c r="H69" s="139">
        <f>IF(H59&gt;0,1,0)</f>
        <v>0</v>
      </c>
      <c r="K69" s="139">
        <f>IF(K59&gt;0,1,0)</f>
        <v>0</v>
      </c>
      <c r="N69" s="139">
        <f>IF(N59&gt;0,1,0)</f>
        <v>0</v>
      </c>
      <c r="P69" s="139">
        <f>SUM(A69:N69)</f>
        <v>0</v>
      </c>
    </row>
    <row r="76" spans="1:18">
      <c r="E76" s="59">
        <f>SUM(E8:E51)</f>
        <v>0</v>
      </c>
      <c r="H76" s="59">
        <f>SUM(H8:H51)</f>
        <v>0</v>
      </c>
      <c r="K76" s="59">
        <f>SUM(K8:K51)</f>
        <v>0</v>
      </c>
      <c r="N76" s="59">
        <f>SUM(N8:N51)</f>
        <v>0</v>
      </c>
    </row>
  </sheetData>
  <mergeCells count="68">
    <mergeCell ref="A57:B57"/>
    <mergeCell ref="A59:B60"/>
    <mergeCell ref="P59:Q59"/>
    <mergeCell ref="Q62:R62"/>
    <mergeCell ref="A49:A51"/>
    <mergeCell ref="P49:R49"/>
    <mergeCell ref="P50:R50"/>
    <mergeCell ref="P51:R51"/>
    <mergeCell ref="A54:B55"/>
    <mergeCell ref="C54:C55"/>
    <mergeCell ref="A43:A48"/>
    <mergeCell ref="P43:R43"/>
    <mergeCell ref="P44:R44"/>
    <mergeCell ref="P45:R45"/>
    <mergeCell ref="P46:R46"/>
    <mergeCell ref="P47:R47"/>
    <mergeCell ref="P48:R48"/>
    <mergeCell ref="A34:A42"/>
    <mergeCell ref="P34:R34"/>
    <mergeCell ref="B35:C35"/>
    <mergeCell ref="P35:R35"/>
    <mergeCell ref="P36:R36"/>
    <mergeCell ref="B37:C37"/>
    <mergeCell ref="P37:R37"/>
    <mergeCell ref="B38:C38"/>
    <mergeCell ref="P38:R38"/>
    <mergeCell ref="P39:R39"/>
    <mergeCell ref="P40:R40"/>
    <mergeCell ref="P41:R41"/>
    <mergeCell ref="P42:R42"/>
    <mergeCell ref="A30:A33"/>
    <mergeCell ref="P30:R30"/>
    <mergeCell ref="P31:R31"/>
    <mergeCell ref="P32:R32"/>
    <mergeCell ref="P33:R33"/>
    <mergeCell ref="A20:A29"/>
    <mergeCell ref="P20:R20"/>
    <mergeCell ref="P21:R21"/>
    <mergeCell ref="P22:R22"/>
    <mergeCell ref="P23:R23"/>
    <mergeCell ref="P24:R24"/>
    <mergeCell ref="P25:R25"/>
    <mergeCell ref="P26:R26"/>
    <mergeCell ref="P27:R27"/>
    <mergeCell ref="P28:R28"/>
    <mergeCell ref="P29:R29"/>
    <mergeCell ref="A8:A19"/>
    <mergeCell ref="P8:R8"/>
    <mergeCell ref="P9:R9"/>
    <mergeCell ref="P10:R10"/>
    <mergeCell ref="P11:R11"/>
    <mergeCell ref="P12:R12"/>
    <mergeCell ref="P13:R13"/>
    <mergeCell ref="B14:C14"/>
    <mergeCell ref="P14:R14"/>
    <mergeCell ref="P15:R15"/>
    <mergeCell ref="P16:R16"/>
    <mergeCell ref="P17:R17"/>
    <mergeCell ref="P18:R18"/>
    <mergeCell ref="P19:R19"/>
    <mergeCell ref="A6:C7"/>
    <mergeCell ref="E6:F7"/>
    <mergeCell ref="H6:I7"/>
    <mergeCell ref="K6:L7"/>
    <mergeCell ref="N6:O7"/>
    <mergeCell ref="P6:R6"/>
    <mergeCell ref="P7:R7"/>
    <mergeCell ref="A1:R2"/>
  </mergeCells>
  <phoneticPr fontId="3"/>
  <conditionalFormatting sqref="A57:B57 E55 E57 H55 H57 K55 K57 N55 N57">
    <cfRule type="cellIs" dxfId="0" priority="1" stopIfTrue="1" operator="equal">
      <formula>""</formula>
    </cfRule>
  </conditionalFormatting>
  <printOptions horizontalCentered="1"/>
  <pageMargins left="0.39370078740157483" right="0.39370078740157483" top="0.39370078740157483" bottom="0" header="0.51181102362204722" footer="0.51181102362204722"/>
  <pageSetup paperSize="8" scale="78" orientation="landscape"/>
  <drawing r:id="rId1"/>
  <extLst>
    <ext xmlns:mx="http://schemas.microsoft.com/office/mac/excel/2008/main" uri="{64002731-A6B0-56B0-2670-7721B7C09600}">
      <mx:PLV Mode="1" OnePage="0" WScale="84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0.39997558519241921"/>
  </sheetPr>
  <dimension ref="A1:H96"/>
  <sheetViews>
    <sheetView showGridLines="0" workbookViewId="0">
      <selection activeCell="B38" sqref="B38"/>
    </sheetView>
  </sheetViews>
  <sheetFormatPr baseColWidth="12" defaultColWidth="9" defaultRowHeight="12" x14ac:dyDescent="0"/>
  <cols>
    <col min="1" max="1" width="5.6640625" style="140" customWidth="1"/>
    <col min="2" max="2" width="29.6640625" style="141" customWidth="1"/>
    <col min="3" max="3" width="8.1640625" style="141" customWidth="1"/>
    <col min="4" max="4" width="3.83203125" style="140" customWidth="1"/>
    <col min="5" max="5" width="25.6640625" style="140" customWidth="1"/>
    <col min="6" max="6" width="29.6640625" style="140" customWidth="1"/>
    <col min="7" max="16384" width="9" style="140"/>
  </cols>
  <sheetData>
    <row r="1" spans="1:8" ht="15" customHeight="1">
      <c r="A1" s="291" t="s">
        <v>0</v>
      </c>
      <c r="B1" s="292"/>
      <c r="C1" s="292"/>
      <c r="D1" s="292"/>
      <c r="E1" s="292"/>
      <c r="F1" s="293"/>
    </row>
    <row r="2" spans="1:8" ht="15" customHeight="1" thickBot="1">
      <c r="A2" s="294"/>
      <c r="B2" s="295"/>
      <c r="C2" s="295"/>
      <c r="D2" s="295"/>
      <c r="E2" s="295"/>
      <c r="F2" s="296"/>
    </row>
    <row r="3" spans="1:8" ht="79.5" customHeight="1" thickBot="1"/>
    <row r="4" spans="1:8" ht="14" customHeight="1">
      <c r="A4" s="297" t="s">
        <v>115</v>
      </c>
      <c r="B4" s="298"/>
      <c r="C4" s="301" t="s">
        <v>2</v>
      </c>
      <c r="D4" s="302"/>
      <c r="E4" s="303"/>
      <c r="F4" s="142" t="s">
        <v>3</v>
      </c>
      <c r="H4" s="143"/>
    </row>
    <row r="5" spans="1:8" ht="14" customHeight="1">
      <c r="A5" s="299"/>
      <c r="B5" s="300"/>
      <c r="C5" s="304" t="s">
        <v>116</v>
      </c>
      <c r="D5" s="305"/>
      <c r="E5" s="306"/>
      <c r="F5" s="144" t="s">
        <v>150</v>
      </c>
    </row>
    <row r="6" spans="1:8" ht="14" customHeight="1">
      <c r="A6" s="307" t="s">
        <v>6</v>
      </c>
      <c r="B6" s="145" t="s">
        <v>7</v>
      </c>
      <c r="C6" s="146">
        <v>3</v>
      </c>
      <c r="D6" s="147" t="s">
        <v>8</v>
      </c>
      <c r="E6" s="148" t="s">
        <v>117</v>
      </c>
      <c r="F6" s="149" t="s">
        <v>117</v>
      </c>
    </row>
    <row r="7" spans="1:8" ht="14" customHeight="1">
      <c r="A7" s="289"/>
      <c r="B7" s="150" t="s">
        <v>10</v>
      </c>
      <c r="C7" s="151">
        <v>3</v>
      </c>
      <c r="D7" s="152" t="s">
        <v>8</v>
      </c>
      <c r="E7" s="153" t="s">
        <v>11</v>
      </c>
      <c r="F7" s="154" t="s">
        <v>11</v>
      </c>
    </row>
    <row r="8" spans="1:8" ht="14" customHeight="1">
      <c r="A8" s="289"/>
      <c r="B8" s="150" t="s">
        <v>12</v>
      </c>
      <c r="C8" s="151">
        <v>5</v>
      </c>
      <c r="D8" s="152" t="s">
        <v>8</v>
      </c>
      <c r="E8" s="153" t="s">
        <v>118</v>
      </c>
      <c r="F8" s="155" t="s">
        <v>119</v>
      </c>
    </row>
    <row r="9" spans="1:8" ht="14" customHeight="1">
      <c r="A9" s="289"/>
      <c r="B9" s="150" t="s">
        <v>14</v>
      </c>
      <c r="C9" s="151">
        <v>3</v>
      </c>
      <c r="D9" s="152" t="s">
        <v>8</v>
      </c>
      <c r="E9" s="153" t="s">
        <v>120</v>
      </c>
      <c r="F9" s="155" t="s">
        <v>120</v>
      </c>
    </row>
    <row r="10" spans="1:8" ht="14" customHeight="1">
      <c r="A10" s="289"/>
      <c r="B10" s="150" t="s">
        <v>16</v>
      </c>
      <c r="C10" s="151">
        <v>2</v>
      </c>
      <c r="D10" s="152" t="s">
        <v>8</v>
      </c>
      <c r="E10" s="153" t="s">
        <v>120</v>
      </c>
      <c r="F10" s="155" t="s">
        <v>120</v>
      </c>
      <c r="H10" s="156"/>
    </row>
    <row r="11" spans="1:8" ht="14" customHeight="1">
      <c r="A11" s="289"/>
      <c r="B11" s="150" t="s">
        <v>17</v>
      </c>
      <c r="C11" s="151">
        <v>2</v>
      </c>
      <c r="D11" s="152" t="s">
        <v>8</v>
      </c>
      <c r="E11" s="153" t="s">
        <v>120</v>
      </c>
      <c r="F11" s="155" t="s">
        <v>120</v>
      </c>
    </row>
    <row r="12" spans="1:8" ht="14" customHeight="1">
      <c r="A12" s="289"/>
      <c r="B12" s="150" t="s">
        <v>121</v>
      </c>
      <c r="C12" s="151">
        <v>3</v>
      </c>
      <c r="D12" s="152" t="s">
        <v>8</v>
      </c>
      <c r="E12" s="153" t="s">
        <v>122</v>
      </c>
      <c r="F12" s="155" t="s">
        <v>123</v>
      </c>
    </row>
    <row r="13" spans="1:8" ht="14" customHeight="1">
      <c r="A13" s="289"/>
      <c r="B13" s="150" t="s">
        <v>18</v>
      </c>
      <c r="C13" s="151"/>
      <c r="D13" s="152" t="s">
        <v>8</v>
      </c>
      <c r="E13" s="153" t="s">
        <v>19</v>
      </c>
      <c r="F13" s="155" t="s">
        <v>19</v>
      </c>
    </row>
    <row r="14" spans="1:8" ht="14" customHeight="1">
      <c r="A14" s="289"/>
      <c r="B14" s="150" t="s">
        <v>20</v>
      </c>
      <c r="C14" s="151">
        <v>-2</v>
      </c>
      <c r="D14" s="152" t="s">
        <v>8</v>
      </c>
      <c r="E14" s="153" t="s">
        <v>19</v>
      </c>
      <c r="F14" s="155" t="s">
        <v>124</v>
      </c>
    </row>
    <row r="15" spans="1:8" ht="14" customHeight="1">
      <c r="A15" s="289"/>
      <c r="B15" s="150"/>
      <c r="C15" s="151"/>
      <c r="D15" s="152" t="s">
        <v>8</v>
      </c>
      <c r="E15" s="153"/>
      <c r="F15" s="155"/>
    </row>
    <row r="16" spans="1:8" ht="14" customHeight="1">
      <c r="A16" s="289"/>
      <c r="B16" s="150"/>
      <c r="C16" s="151"/>
      <c r="D16" s="152" t="s">
        <v>8</v>
      </c>
      <c r="E16" s="157"/>
      <c r="F16" s="158"/>
    </row>
    <row r="17" spans="1:6" ht="14" customHeight="1">
      <c r="A17" s="289"/>
      <c r="B17" s="150"/>
      <c r="C17" s="151"/>
      <c r="D17" s="159" t="s">
        <v>8</v>
      </c>
      <c r="E17" s="160"/>
      <c r="F17" s="161"/>
    </row>
    <row r="18" spans="1:6" ht="14" customHeight="1">
      <c r="A18" s="289" t="s">
        <v>21</v>
      </c>
      <c r="B18" s="145" t="s">
        <v>22</v>
      </c>
      <c r="C18" s="151">
        <v>1</v>
      </c>
      <c r="D18" s="147" t="s">
        <v>8</v>
      </c>
      <c r="E18" s="162" t="s">
        <v>125</v>
      </c>
      <c r="F18" s="163" t="s">
        <v>126</v>
      </c>
    </row>
    <row r="19" spans="1:6" ht="14" customHeight="1">
      <c r="A19" s="289"/>
      <c r="B19" s="150" t="s">
        <v>24</v>
      </c>
      <c r="C19" s="151"/>
      <c r="D19" s="152" t="s">
        <v>8</v>
      </c>
      <c r="E19" s="153" t="s">
        <v>127</v>
      </c>
      <c r="F19" s="155" t="s">
        <v>128</v>
      </c>
    </row>
    <row r="20" spans="1:6" ht="14" customHeight="1">
      <c r="A20" s="289"/>
      <c r="B20" s="150" t="s">
        <v>25</v>
      </c>
      <c r="C20" s="151"/>
      <c r="D20" s="152" t="s">
        <v>8</v>
      </c>
      <c r="E20" s="153" t="s">
        <v>129</v>
      </c>
      <c r="F20" s="155" t="s">
        <v>129</v>
      </c>
    </row>
    <row r="21" spans="1:6" ht="14" customHeight="1">
      <c r="A21" s="289"/>
      <c r="B21" s="150" t="s">
        <v>27</v>
      </c>
      <c r="C21" s="151">
        <v>1</v>
      </c>
      <c r="D21" s="152" t="s">
        <v>8</v>
      </c>
      <c r="E21" s="153" t="s">
        <v>130</v>
      </c>
      <c r="F21" s="155" t="s">
        <v>29</v>
      </c>
    </row>
    <row r="22" spans="1:6" ht="14" customHeight="1">
      <c r="A22" s="289"/>
      <c r="B22" s="150" t="s">
        <v>30</v>
      </c>
      <c r="C22" s="151">
        <v>1</v>
      </c>
      <c r="D22" s="152" t="s">
        <v>8</v>
      </c>
      <c r="E22" s="153" t="s">
        <v>131</v>
      </c>
      <c r="F22" s="155" t="s">
        <v>131</v>
      </c>
    </row>
    <row r="23" spans="1:6" ht="14" customHeight="1">
      <c r="A23" s="289"/>
      <c r="B23" s="150" t="s">
        <v>33</v>
      </c>
      <c r="C23" s="151">
        <v>1</v>
      </c>
      <c r="D23" s="152" t="s">
        <v>8</v>
      </c>
      <c r="E23" s="153" t="s">
        <v>132</v>
      </c>
      <c r="F23" s="155" t="s">
        <v>132</v>
      </c>
    </row>
    <row r="24" spans="1:6" ht="14" customHeight="1">
      <c r="A24" s="289"/>
      <c r="B24" s="150" t="s">
        <v>35</v>
      </c>
      <c r="C24" s="151">
        <v>2</v>
      </c>
      <c r="D24" s="152" t="s">
        <v>8</v>
      </c>
      <c r="E24" s="153" t="s">
        <v>133</v>
      </c>
      <c r="F24" s="155" t="s">
        <v>133</v>
      </c>
    </row>
    <row r="25" spans="1:6" ht="14" customHeight="1">
      <c r="A25" s="289"/>
      <c r="B25" s="150" t="s">
        <v>134</v>
      </c>
      <c r="C25" s="151">
        <v>-4</v>
      </c>
      <c r="D25" s="152" t="s">
        <v>8</v>
      </c>
      <c r="E25" s="153" t="s">
        <v>135</v>
      </c>
      <c r="F25" s="155" t="s">
        <v>136</v>
      </c>
    </row>
    <row r="26" spans="1:6" ht="14" customHeight="1">
      <c r="A26" s="289"/>
      <c r="B26" s="164"/>
      <c r="C26" s="151"/>
      <c r="D26" s="152" t="s">
        <v>8</v>
      </c>
      <c r="E26" s="157"/>
      <c r="F26" s="158"/>
    </row>
    <row r="27" spans="1:6" ht="14" customHeight="1">
      <c r="A27" s="289"/>
      <c r="B27" s="164"/>
      <c r="C27" s="151"/>
      <c r="D27" s="152" t="s">
        <v>8</v>
      </c>
      <c r="E27" s="157"/>
      <c r="F27" s="158"/>
    </row>
    <row r="28" spans="1:6" ht="14" customHeight="1">
      <c r="A28" s="289" t="s">
        <v>37</v>
      </c>
      <c r="B28" s="150" t="s">
        <v>38</v>
      </c>
      <c r="C28" s="151"/>
      <c r="D28" s="165" t="s">
        <v>8</v>
      </c>
      <c r="E28" s="166" t="s">
        <v>132</v>
      </c>
      <c r="F28" s="167" t="s">
        <v>132</v>
      </c>
    </row>
    <row r="29" spans="1:6" ht="14" customHeight="1">
      <c r="A29" s="289"/>
      <c r="B29" s="150" t="s">
        <v>137</v>
      </c>
      <c r="C29" s="151">
        <v>-5</v>
      </c>
      <c r="D29" s="152" t="s">
        <v>8</v>
      </c>
      <c r="E29" s="153" t="s">
        <v>40</v>
      </c>
      <c r="F29" s="155" t="s">
        <v>138</v>
      </c>
    </row>
    <row r="30" spans="1:6" ht="14" customHeight="1">
      <c r="A30" s="289"/>
      <c r="B30" s="150"/>
      <c r="C30" s="151"/>
      <c r="D30" s="152" t="s">
        <v>8</v>
      </c>
      <c r="E30" s="153"/>
      <c r="F30" s="155"/>
    </row>
    <row r="31" spans="1:6" ht="14" customHeight="1">
      <c r="A31" s="289"/>
      <c r="B31" s="150"/>
      <c r="C31" s="151"/>
      <c r="D31" s="159" t="s">
        <v>8</v>
      </c>
      <c r="E31" s="160"/>
      <c r="F31" s="161"/>
    </row>
    <row r="32" spans="1:6" ht="14" customHeight="1">
      <c r="A32" s="289" t="s">
        <v>41</v>
      </c>
      <c r="B32" s="150" t="s">
        <v>42</v>
      </c>
      <c r="C32" s="151">
        <v>2</v>
      </c>
      <c r="D32" s="165" t="s">
        <v>8</v>
      </c>
      <c r="E32" s="166" t="s">
        <v>120</v>
      </c>
      <c r="F32" s="167" t="s">
        <v>139</v>
      </c>
    </row>
    <row r="33" spans="1:6" ht="14" customHeight="1">
      <c r="A33" s="289"/>
      <c r="B33" s="150" t="s">
        <v>43</v>
      </c>
      <c r="C33" s="151"/>
      <c r="D33" s="152" t="s">
        <v>8</v>
      </c>
      <c r="E33" s="153"/>
      <c r="F33" s="155" t="s">
        <v>140</v>
      </c>
    </row>
    <row r="34" spans="1:6" ht="14" customHeight="1">
      <c r="A34" s="289"/>
      <c r="B34" s="150" t="s">
        <v>44</v>
      </c>
      <c r="C34" s="151">
        <v>3</v>
      </c>
      <c r="D34" s="152" t="s">
        <v>8</v>
      </c>
      <c r="E34" s="153" t="s">
        <v>141</v>
      </c>
      <c r="F34" s="155" t="s">
        <v>142</v>
      </c>
    </row>
    <row r="35" spans="1:6" ht="14" customHeight="1">
      <c r="A35" s="289"/>
      <c r="B35" s="150" t="s">
        <v>46</v>
      </c>
      <c r="C35" s="151">
        <v>-2</v>
      </c>
      <c r="D35" s="152" t="s">
        <v>8</v>
      </c>
      <c r="E35" s="153" t="s">
        <v>123</v>
      </c>
      <c r="F35" s="155" t="s">
        <v>143</v>
      </c>
    </row>
    <row r="36" spans="1:6" ht="14" customHeight="1">
      <c r="A36" s="289"/>
      <c r="B36" s="150" t="s">
        <v>47</v>
      </c>
      <c r="C36" s="151">
        <v>-6</v>
      </c>
      <c r="D36" s="152" t="s">
        <v>8</v>
      </c>
      <c r="E36" s="153" t="s">
        <v>144</v>
      </c>
      <c r="F36" s="155" t="s">
        <v>123</v>
      </c>
    </row>
    <row r="37" spans="1:6" ht="14" customHeight="1">
      <c r="A37" s="289"/>
      <c r="B37" s="150" t="s">
        <v>48</v>
      </c>
      <c r="C37" s="151">
        <v>1</v>
      </c>
      <c r="D37" s="152" t="s">
        <v>8</v>
      </c>
      <c r="E37" s="153" t="s">
        <v>145</v>
      </c>
      <c r="F37" s="155" t="s">
        <v>145</v>
      </c>
    </row>
    <row r="38" spans="1:6" ht="14" customHeight="1">
      <c r="A38" s="289"/>
      <c r="B38" s="150"/>
      <c r="C38" s="151"/>
      <c r="D38" s="152" t="s">
        <v>8</v>
      </c>
      <c r="E38" s="153"/>
      <c r="F38" s="155"/>
    </row>
    <row r="39" spans="1:6" ht="14" customHeight="1">
      <c r="A39" s="289"/>
      <c r="B39" s="150"/>
      <c r="C39" s="151"/>
      <c r="D39" s="152" t="s">
        <v>8</v>
      </c>
      <c r="E39" s="157"/>
      <c r="F39" s="158"/>
    </row>
    <row r="40" spans="1:6" ht="14" customHeight="1">
      <c r="A40" s="289"/>
      <c r="B40" s="150"/>
      <c r="C40" s="151"/>
      <c r="D40" s="152" t="s">
        <v>8</v>
      </c>
      <c r="E40" s="160"/>
      <c r="F40" s="161"/>
    </row>
    <row r="41" spans="1:6" ht="14" customHeight="1">
      <c r="A41" s="289" t="s">
        <v>50</v>
      </c>
      <c r="B41" s="150" t="s">
        <v>51</v>
      </c>
      <c r="C41" s="151"/>
      <c r="D41" s="165" t="s">
        <v>8</v>
      </c>
      <c r="E41" s="166" t="s">
        <v>146</v>
      </c>
      <c r="F41" s="167" t="s">
        <v>146</v>
      </c>
    </row>
    <row r="42" spans="1:6" ht="14" customHeight="1">
      <c r="A42" s="289"/>
      <c r="B42" s="150" t="s">
        <v>53</v>
      </c>
      <c r="C42" s="151"/>
      <c r="D42" s="152" t="s">
        <v>8</v>
      </c>
      <c r="E42" s="153" t="s">
        <v>54</v>
      </c>
      <c r="F42" s="155" t="s">
        <v>54</v>
      </c>
    </row>
    <row r="43" spans="1:6" ht="14" customHeight="1">
      <c r="A43" s="289"/>
      <c r="B43" s="150" t="s">
        <v>55</v>
      </c>
      <c r="C43" s="151"/>
      <c r="D43" s="152" t="s">
        <v>8</v>
      </c>
      <c r="E43" s="153" t="s">
        <v>120</v>
      </c>
      <c r="F43" s="155" t="s">
        <v>120</v>
      </c>
    </row>
    <row r="44" spans="1:6" ht="14" customHeight="1">
      <c r="A44" s="289"/>
      <c r="B44" s="150" t="s">
        <v>56</v>
      </c>
      <c r="C44" s="151"/>
      <c r="D44" s="152" t="s">
        <v>8</v>
      </c>
      <c r="E44" s="153" t="s">
        <v>57</v>
      </c>
      <c r="F44" s="155" t="s">
        <v>57</v>
      </c>
    </row>
    <row r="45" spans="1:6" ht="14" customHeight="1">
      <c r="A45" s="289"/>
      <c r="B45" s="150"/>
      <c r="C45" s="151"/>
      <c r="D45" s="152" t="s">
        <v>8</v>
      </c>
      <c r="E45" s="157"/>
      <c r="F45" s="158"/>
    </row>
    <row r="46" spans="1:6" ht="14" customHeight="1">
      <c r="A46" s="289"/>
      <c r="B46" s="150"/>
      <c r="C46" s="151"/>
      <c r="D46" s="159" t="s">
        <v>8</v>
      </c>
      <c r="E46" s="160"/>
      <c r="F46" s="161"/>
    </row>
    <row r="47" spans="1:6" ht="14" customHeight="1">
      <c r="A47" s="289" t="s">
        <v>58</v>
      </c>
      <c r="B47" s="145"/>
      <c r="C47" s="151"/>
      <c r="D47" s="147" t="s">
        <v>8</v>
      </c>
      <c r="E47" s="162"/>
      <c r="F47" s="163"/>
    </row>
    <row r="48" spans="1:6" ht="14" customHeight="1">
      <c r="A48" s="289"/>
      <c r="B48" s="168"/>
      <c r="C48" s="151"/>
      <c r="D48" s="147" t="s">
        <v>8</v>
      </c>
      <c r="E48" s="169"/>
      <c r="F48" s="155"/>
    </row>
    <row r="49" spans="1:6" ht="14" customHeight="1" thickBot="1">
      <c r="A49" s="290"/>
      <c r="B49" s="170"/>
      <c r="C49" s="171"/>
      <c r="D49" s="172" t="s">
        <v>8</v>
      </c>
      <c r="E49" s="173"/>
      <c r="F49" s="174"/>
    </row>
    <row r="50" spans="1:6" ht="15" customHeight="1" thickBot="1">
      <c r="A50" s="175"/>
      <c r="B50" s="176"/>
      <c r="C50" s="176"/>
      <c r="D50" s="177"/>
    </row>
    <row r="51" spans="1:6" ht="17" customHeight="1" thickTop="1" thickBot="1">
      <c r="A51" s="178" t="s">
        <v>59</v>
      </c>
      <c r="B51" s="179"/>
      <c r="C51" s="180">
        <f>IF(C96=0,"",SUM(C6:C49))</f>
        <v>14</v>
      </c>
      <c r="D51" s="181" t="s">
        <v>8</v>
      </c>
    </row>
    <row r="52" spans="1:6" ht="17" customHeight="1" thickTop="1" thickBot="1">
      <c r="D52" s="182" t="s">
        <v>147</v>
      </c>
    </row>
    <row r="53" spans="1:6" ht="17" customHeight="1" thickTop="1" thickBot="1">
      <c r="A53" s="175" t="s">
        <v>61</v>
      </c>
      <c r="B53" s="183"/>
      <c r="C53" s="180">
        <v>10</v>
      </c>
      <c r="D53" s="181" t="s">
        <v>8</v>
      </c>
    </row>
    <row r="54" spans="1:6" ht="17" customHeight="1" thickTop="1" thickBot="1">
      <c r="D54" s="182" t="s">
        <v>148</v>
      </c>
    </row>
    <row r="55" spans="1:6" ht="17" customHeight="1" thickTop="1" thickBot="1">
      <c r="A55" s="178" t="s">
        <v>63</v>
      </c>
      <c r="B55" s="179"/>
      <c r="C55" s="180">
        <v>54</v>
      </c>
      <c r="D55" s="181" t="s">
        <v>8</v>
      </c>
    </row>
    <row r="56" spans="1:6" ht="17" customHeight="1" thickTop="1" thickBot="1">
      <c r="D56" s="182" t="s">
        <v>149</v>
      </c>
    </row>
    <row r="57" spans="1:6" ht="17" customHeight="1" thickBot="1">
      <c r="A57" s="184" t="s">
        <v>65</v>
      </c>
      <c r="B57" s="185"/>
      <c r="C57" s="186">
        <f>IF(SUM(C53,C55)=0,"",SUM(C53,C55))</f>
        <v>64</v>
      </c>
      <c r="D57" s="187" t="s">
        <v>8</v>
      </c>
      <c r="E57" s="175"/>
      <c r="F57" s="175"/>
    </row>
    <row r="58" spans="1:6" ht="6" customHeight="1">
      <c r="A58" s="188"/>
      <c r="B58" s="189"/>
      <c r="C58" s="189"/>
      <c r="D58" s="190"/>
      <c r="E58" s="191"/>
    </row>
    <row r="59" spans="1:6" ht="17" customHeight="1" thickBot="1">
      <c r="A59" s="188"/>
      <c r="B59" s="189"/>
      <c r="C59" s="189"/>
      <c r="D59" s="192" t="s">
        <v>148</v>
      </c>
      <c r="E59" s="191"/>
    </row>
    <row r="60" spans="1:6" ht="17" customHeight="1" thickTop="1" thickBot="1">
      <c r="A60" s="193" t="s">
        <v>66</v>
      </c>
      <c r="B60" s="194"/>
      <c r="C60" s="195"/>
      <c r="D60" s="196" t="s">
        <v>8</v>
      </c>
      <c r="E60" s="191"/>
    </row>
    <row r="61" spans="1:6" ht="17" customHeight="1" thickTop="1" thickBot="1">
      <c r="A61" s="191"/>
      <c r="B61" s="197"/>
      <c r="C61" s="197"/>
      <c r="D61" s="198" t="s">
        <v>149</v>
      </c>
      <c r="E61" s="191"/>
    </row>
    <row r="62" spans="1:6" ht="17" customHeight="1" thickBot="1">
      <c r="A62" s="199" t="s">
        <v>67</v>
      </c>
      <c r="B62" s="200"/>
      <c r="C62" s="201">
        <f>IF(SUM(C57,C60)=0,"",SUM(C57,C60))</f>
        <v>64</v>
      </c>
      <c r="D62" s="202" t="s">
        <v>8</v>
      </c>
      <c r="E62" s="191"/>
    </row>
    <row r="63" spans="1:6" ht="14" customHeight="1"/>
    <row r="64" spans="1:6" ht="14" customHeight="1">
      <c r="A64" s="203"/>
      <c r="B64" s="203"/>
      <c r="C64" s="203"/>
      <c r="D64" s="203"/>
      <c r="E64" s="203"/>
      <c r="F64" s="203"/>
    </row>
    <row r="65" spans="1:6">
      <c r="A65" s="203"/>
      <c r="B65" s="203"/>
      <c r="C65" s="203"/>
      <c r="D65" s="203"/>
      <c r="E65" s="203"/>
      <c r="F65" s="203"/>
    </row>
    <row r="66" spans="1:6" ht="13">
      <c r="A66" s="204"/>
    </row>
    <row r="67" spans="1:6" ht="13">
      <c r="A67" s="204"/>
    </row>
    <row r="68" spans="1:6" ht="13">
      <c r="A68" s="204"/>
    </row>
    <row r="96" spans="3:3">
      <c r="C96" s="141">
        <f>SUM(C6:C49)</f>
        <v>14</v>
      </c>
    </row>
  </sheetData>
  <mergeCells count="10">
    <mergeCell ref="A28:A31"/>
    <mergeCell ref="A32:A40"/>
    <mergeCell ref="A41:A46"/>
    <mergeCell ref="A47:A49"/>
    <mergeCell ref="A1:F2"/>
    <mergeCell ref="A4:B5"/>
    <mergeCell ref="C4:E4"/>
    <mergeCell ref="C5:E5"/>
    <mergeCell ref="A6:A17"/>
    <mergeCell ref="A18:A27"/>
  </mergeCells>
  <phoneticPr fontId="3"/>
  <printOptions horizontalCentered="1"/>
  <pageMargins left="0.39370078740157483" right="0.39370078740157483" top="0" bottom="0" header="0.51181102362204722" footer="0.51181102362204722"/>
  <pageSetup paperSize="9" scale="92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01_A4縦_類似物件１棟バージョン</vt:lpstr>
      <vt:lpstr>02_A3横_類似物件４棟バージョン</vt:lpstr>
      <vt:lpstr>コンペア式査定表（サンプル）</vt:lpstr>
    </vt:vector>
  </TitlesOfParts>
  <Company>オーナーズエージェント株式会社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オーナーズエージェント株式会社</dc:creator>
  <cp:lastModifiedBy>井上 望</cp:lastModifiedBy>
  <cp:lastPrinted>2017-08-21T09:37:39Z</cp:lastPrinted>
  <dcterms:created xsi:type="dcterms:W3CDTF">2010-04-24T02:20:03Z</dcterms:created>
  <dcterms:modified xsi:type="dcterms:W3CDTF">2017-08-22T01:27:33Z</dcterms:modified>
</cp:coreProperties>
</file>